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108" windowWidth="12192" windowHeight="9744"/>
  </bookViews>
  <sheets>
    <sheet name="závěrečná zpráva" sheetId="2" r:id="rId1"/>
    <sheet name="S4" sheetId="1" r:id="rId2"/>
    <sheet name="S5 - skupina č. 5" sheetId="9" r:id="rId3"/>
    <sheet name="S5 - skupina č. 6" sheetId="8" r:id="rId4"/>
    <sheet name="pavouky" sheetId="3" r:id="rId5"/>
    <sheet name="čtyřhry" sheetId="10" r:id="rId6"/>
    <sheet name="prezenčky" sheetId="4" r:id="rId7"/>
  </sheets>
  <calcPr calcId="125725"/>
</workbook>
</file>

<file path=xl/calcChain.xml><?xml version="1.0" encoding="utf-8"?>
<calcChain xmlns="http://schemas.openxmlformats.org/spreadsheetml/2006/main">
  <c r="M10" i="4"/>
  <c r="AF36" i="1" l="1"/>
  <c r="AF35"/>
  <c r="AF34"/>
  <c r="AF33"/>
  <c r="AF32"/>
  <c r="AF31"/>
  <c r="AH13" i="9"/>
  <c r="Y13"/>
  <c r="X13"/>
  <c r="AH12"/>
  <c r="Y12"/>
  <c r="X12"/>
  <c r="AH11"/>
  <c r="Y11"/>
  <c r="X11"/>
  <c r="AH10"/>
  <c r="Y10"/>
  <c r="X10"/>
  <c r="AH9"/>
  <c r="Y9"/>
  <c r="X9"/>
  <c r="AH8"/>
  <c r="Y8"/>
  <c r="X8"/>
  <c r="AH7"/>
  <c r="Y7"/>
  <c r="X7"/>
  <c r="L7"/>
  <c r="J7"/>
  <c r="AH6"/>
  <c r="Y6"/>
  <c r="X6"/>
  <c r="P6"/>
  <c r="M7" s="1"/>
  <c r="O6"/>
  <c r="N7" s="1"/>
  <c r="AH5"/>
  <c r="Y5"/>
  <c r="X5"/>
  <c r="P5"/>
  <c r="K7" s="1"/>
  <c r="O5"/>
  <c r="N5"/>
  <c r="K6" s="1"/>
  <c r="M5"/>
  <c r="L6" s="1"/>
  <c r="J5"/>
  <c r="AH4"/>
  <c r="Y4"/>
  <c r="X4"/>
  <c r="P4"/>
  <c r="I7" s="1"/>
  <c r="O4"/>
  <c r="N4"/>
  <c r="I6" s="1"/>
  <c r="M4"/>
  <c r="J6" s="1"/>
  <c r="L4"/>
  <c r="I5" s="1"/>
  <c r="K4"/>
  <c r="H4"/>
  <c r="P3"/>
  <c r="G7" s="1"/>
  <c r="O3"/>
  <c r="H7" s="1"/>
  <c r="N3"/>
  <c r="G6" s="1"/>
  <c r="M3"/>
  <c r="H6" s="1"/>
  <c r="L3"/>
  <c r="G5" s="1"/>
  <c r="K3"/>
  <c r="H5" s="1"/>
  <c r="J3"/>
  <c r="I3"/>
  <c r="W2"/>
  <c r="AH13" i="8"/>
  <c r="Y13"/>
  <c r="X13"/>
  <c r="AH12"/>
  <c r="Y12"/>
  <c r="X12"/>
  <c r="AH11"/>
  <c r="Y11"/>
  <c r="X11"/>
  <c r="AH10"/>
  <c r="Y10"/>
  <c r="X10"/>
  <c r="AH9"/>
  <c r="Y9"/>
  <c r="X9"/>
  <c r="AH8"/>
  <c r="Y8"/>
  <c r="X8"/>
  <c r="AH7"/>
  <c r="Y7"/>
  <c r="X7"/>
  <c r="G7"/>
  <c r="AH6"/>
  <c r="Y6"/>
  <c r="X6"/>
  <c r="P6"/>
  <c r="M7" s="1"/>
  <c r="O6"/>
  <c r="N7" s="1"/>
  <c r="AH5"/>
  <c r="Y5"/>
  <c r="X5"/>
  <c r="P5"/>
  <c r="K7" s="1"/>
  <c r="O5"/>
  <c r="L7" s="1"/>
  <c r="N5"/>
  <c r="K6" s="1"/>
  <c r="M5"/>
  <c r="L6" s="1"/>
  <c r="AH4"/>
  <c r="Y4"/>
  <c r="X4"/>
  <c r="P4"/>
  <c r="I7" s="1"/>
  <c r="O4"/>
  <c r="J7" s="1"/>
  <c r="N4"/>
  <c r="I6" s="1"/>
  <c r="M4"/>
  <c r="J6" s="1"/>
  <c r="L4"/>
  <c r="I5" s="1"/>
  <c r="K4"/>
  <c r="J5" s="1"/>
  <c r="P3"/>
  <c r="O3"/>
  <c r="H7" s="1"/>
  <c r="N3"/>
  <c r="G6" s="1"/>
  <c r="M3"/>
  <c r="H6" s="1"/>
  <c r="L3"/>
  <c r="G5" s="1"/>
  <c r="K3"/>
  <c r="R3" s="1"/>
  <c r="J3"/>
  <c r="G4" s="1"/>
  <c r="I3"/>
  <c r="H4" s="1"/>
  <c r="W2"/>
  <c r="AF27" i="1"/>
  <c r="W27"/>
  <c r="V27"/>
  <c r="AF26"/>
  <c r="W26"/>
  <c r="V26"/>
  <c r="AF25"/>
  <c r="W25"/>
  <c r="V25"/>
  <c r="AF24"/>
  <c r="W24"/>
  <c r="V24"/>
  <c r="I24"/>
  <c r="AF23"/>
  <c r="W23"/>
  <c r="V23"/>
  <c r="N23"/>
  <c r="K24" s="1"/>
  <c r="M23"/>
  <c r="L24" s="1"/>
  <c r="AF22"/>
  <c r="W22"/>
  <c r="V22"/>
  <c r="N22"/>
  <c r="M22"/>
  <c r="J24" s="1"/>
  <c r="L22"/>
  <c r="I23" s="1"/>
  <c r="K22"/>
  <c r="J23" s="1"/>
  <c r="N21"/>
  <c r="G24" s="1"/>
  <c r="M21"/>
  <c r="H24" s="1"/>
  <c r="L21"/>
  <c r="K21"/>
  <c r="H23" s="1"/>
  <c r="J21"/>
  <c r="I21"/>
  <c r="H22" s="1"/>
  <c r="U20"/>
  <c r="AF18"/>
  <c r="W18"/>
  <c r="V18"/>
  <c r="AF17"/>
  <c r="W17"/>
  <c r="V17"/>
  <c r="AF16"/>
  <c r="W16"/>
  <c r="V16"/>
  <c r="AF15"/>
  <c r="W15"/>
  <c r="V15"/>
  <c r="AF14"/>
  <c r="W14"/>
  <c r="V14"/>
  <c r="N14"/>
  <c r="K15" s="1"/>
  <c r="M14"/>
  <c r="L15" s="1"/>
  <c r="AF13"/>
  <c r="W13"/>
  <c r="V13"/>
  <c r="N13"/>
  <c r="I15" s="1"/>
  <c r="M13"/>
  <c r="J15" s="1"/>
  <c r="L13"/>
  <c r="I14" s="1"/>
  <c r="K13"/>
  <c r="J14" s="1"/>
  <c r="N12"/>
  <c r="G15" s="1"/>
  <c r="M12"/>
  <c r="H15" s="1"/>
  <c r="L12"/>
  <c r="G14" s="1"/>
  <c r="K12"/>
  <c r="H14" s="1"/>
  <c r="J12"/>
  <c r="G13" s="1"/>
  <c r="I12"/>
  <c r="U11"/>
  <c r="S4" i="9" l="1"/>
  <c r="R3"/>
  <c r="S3" i="8"/>
  <c r="R5"/>
  <c r="S4"/>
  <c r="S3" i="9"/>
  <c r="Q3"/>
  <c r="S5"/>
  <c r="S6"/>
  <c r="S7"/>
  <c r="S6" i="8"/>
  <c r="S7"/>
  <c r="R7"/>
  <c r="Q21" i="1"/>
  <c r="Q22"/>
  <c r="Q23"/>
  <c r="P21"/>
  <c r="Q14"/>
  <c r="P12"/>
  <c r="Q15"/>
  <c r="Q12"/>
  <c r="O21"/>
  <c r="Q5" i="9"/>
  <c r="Q7"/>
  <c r="Q6"/>
  <c r="R6"/>
  <c r="G4"/>
  <c r="R5"/>
  <c r="R7"/>
  <c r="Q4" i="8"/>
  <c r="R4"/>
  <c r="Q6"/>
  <c r="R6"/>
  <c r="Q7"/>
  <c r="H5"/>
  <c r="S5" s="1"/>
  <c r="Q3"/>
  <c r="P24" i="1"/>
  <c r="O24"/>
  <c r="Q24"/>
  <c r="G22"/>
  <c r="G23"/>
  <c r="P13"/>
  <c r="O14"/>
  <c r="P14"/>
  <c r="O15"/>
  <c r="P15"/>
  <c r="O12"/>
  <c r="H13"/>
  <c r="Q13" s="1"/>
  <c r="Q4" i="9" l="1"/>
  <c r="R4"/>
  <c r="Q5" i="8"/>
  <c r="P22" i="1"/>
  <c r="O22"/>
  <c r="P23"/>
  <c r="O23"/>
  <c r="O13"/>
  <c r="V36"/>
  <c r="W36"/>
  <c r="M24" i="4" l="1"/>
  <c r="M23"/>
  <c r="M22"/>
  <c r="M21" l="1"/>
  <c r="M20"/>
  <c r="M19"/>
  <c r="M18"/>
  <c r="M17"/>
  <c r="M16"/>
  <c r="M15"/>
  <c r="M14"/>
  <c r="M13"/>
  <c r="M12"/>
  <c r="M11"/>
  <c r="M9"/>
  <c r="M8"/>
  <c r="M7"/>
  <c r="M6"/>
  <c r="M5"/>
  <c r="M4"/>
  <c r="A56" l="1"/>
  <c r="A57" s="1"/>
  <c r="A22"/>
  <c r="A23" s="1"/>
  <c r="A24" s="1"/>
  <c r="A25" s="1"/>
  <c r="A26" s="1"/>
  <c r="A27" s="1"/>
  <c r="A28" s="1"/>
  <c r="A29" s="1"/>
  <c r="A30" s="1"/>
  <c r="A31" s="1"/>
  <c r="A32" s="1"/>
  <c r="A33" s="1"/>
  <c r="AF9" i="1" l="1"/>
  <c r="W9"/>
  <c r="V9"/>
  <c r="AF8"/>
  <c r="W8"/>
  <c r="V8"/>
  <c r="AF7"/>
  <c r="W7"/>
  <c r="V7"/>
  <c r="AF6"/>
  <c r="W6"/>
  <c r="V6"/>
  <c r="AF5"/>
  <c r="W5"/>
  <c r="V5"/>
  <c r="N5"/>
  <c r="K6" s="1"/>
  <c r="M5"/>
  <c r="L6" s="1"/>
  <c r="AF4"/>
  <c r="W4"/>
  <c r="V4"/>
  <c r="N4"/>
  <c r="I6" s="1"/>
  <c r="M4"/>
  <c r="J6" s="1"/>
  <c r="L4"/>
  <c r="I5" s="1"/>
  <c r="K4"/>
  <c r="J5" s="1"/>
  <c r="N3"/>
  <c r="G6" s="1"/>
  <c r="M3"/>
  <c r="H6" s="1"/>
  <c r="L3"/>
  <c r="G5" s="1"/>
  <c r="K3"/>
  <c r="H5" s="1"/>
  <c r="J3"/>
  <c r="G4" s="1"/>
  <c r="I3"/>
  <c r="P5" l="1"/>
  <c r="P3"/>
  <c r="Q5"/>
  <c r="H4"/>
  <c r="Q4" s="1"/>
  <c r="P4"/>
  <c r="P6"/>
  <c r="O6"/>
  <c r="Q6"/>
  <c r="O3"/>
  <c r="O5"/>
  <c r="Q3"/>
  <c r="O4" l="1"/>
  <c r="AF326"/>
  <c r="AF325"/>
  <c r="AF324"/>
  <c r="AF323"/>
  <c r="AF322"/>
  <c r="AF321"/>
  <c r="AF317"/>
  <c r="AF316"/>
  <c r="AF315"/>
  <c r="AF314"/>
  <c r="AF313"/>
  <c r="AF312"/>
  <c r="AF308"/>
  <c r="AF307"/>
  <c r="AF306"/>
  <c r="AF305"/>
  <c r="AF304"/>
  <c r="AF303"/>
  <c r="AF299"/>
  <c r="AF298"/>
  <c r="AF297"/>
  <c r="AF296"/>
  <c r="AF295"/>
  <c r="AF294"/>
  <c r="AF290"/>
  <c r="AF289"/>
  <c r="AF288"/>
  <c r="AF287"/>
  <c r="AF286"/>
  <c r="AF285"/>
  <c r="AF281"/>
  <c r="AF280"/>
  <c r="AF279"/>
  <c r="AF278"/>
  <c r="AF277"/>
  <c r="AF276"/>
  <c r="AF272"/>
  <c r="AF271"/>
  <c r="AF270"/>
  <c r="AF269"/>
  <c r="AF268"/>
  <c r="AF267"/>
  <c r="AF263"/>
  <c r="AF262"/>
  <c r="AF261"/>
  <c r="AF260"/>
  <c r="AF259"/>
  <c r="AF258"/>
  <c r="AF254"/>
  <c r="AF253"/>
  <c r="AF252"/>
  <c r="AF251"/>
  <c r="AF250"/>
  <c r="AF249"/>
  <c r="AF245"/>
  <c r="AF244"/>
  <c r="AF243"/>
  <c r="AF242"/>
  <c r="AF241"/>
  <c r="AF240"/>
  <c r="AF236"/>
  <c r="AF235"/>
  <c r="AF234"/>
  <c r="AF233"/>
  <c r="AF232"/>
  <c r="AF231"/>
  <c r="AF227"/>
  <c r="AF226"/>
  <c r="AF225"/>
  <c r="AF224"/>
  <c r="AF223"/>
  <c r="AF222"/>
  <c r="AF218"/>
  <c r="AF217"/>
  <c r="AF216"/>
  <c r="AF215"/>
  <c r="AF214"/>
  <c r="AF213"/>
  <c r="AF209"/>
  <c r="AF208"/>
  <c r="AF207"/>
  <c r="AF206"/>
  <c r="AF205"/>
  <c r="AF204"/>
  <c r="AF200"/>
  <c r="AF199"/>
  <c r="AF198"/>
  <c r="AF197"/>
  <c r="AF196"/>
  <c r="AF195"/>
  <c r="AF191"/>
  <c r="AF190"/>
  <c r="AF189"/>
  <c r="AF188"/>
  <c r="AF187"/>
  <c r="AF186"/>
  <c r="AF182"/>
  <c r="AF181"/>
  <c r="AF180"/>
  <c r="AF179"/>
  <c r="AF178"/>
  <c r="AF177"/>
  <c r="AF173"/>
  <c r="AF172"/>
  <c r="AF171"/>
  <c r="AF170"/>
  <c r="AF169"/>
  <c r="AF168"/>
  <c r="AF164"/>
  <c r="AF163"/>
  <c r="AF162"/>
  <c r="AF161"/>
  <c r="AF160"/>
  <c r="AF159"/>
  <c r="AF155"/>
  <c r="AF154"/>
  <c r="AF153"/>
  <c r="AF152"/>
  <c r="AF151"/>
  <c r="AF150"/>
  <c r="AF146"/>
  <c r="AF145"/>
  <c r="AF144"/>
  <c r="AF143"/>
  <c r="AF142"/>
  <c r="AF141"/>
  <c r="AF137"/>
  <c r="AF136"/>
  <c r="AF135"/>
  <c r="AF134"/>
  <c r="AF133"/>
  <c r="AF132"/>
  <c r="AF128"/>
  <c r="AF127"/>
  <c r="AF126"/>
  <c r="AF125"/>
  <c r="AF124"/>
  <c r="AF123"/>
  <c r="AF119"/>
  <c r="AF118"/>
  <c r="AF117"/>
  <c r="AF116"/>
  <c r="AF115"/>
  <c r="AF114"/>
  <c r="AF110"/>
  <c r="AF109"/>
  <c r="AF108"/>
  <c r="AF107"/>
  <c r="AF106"/>
  <c r="AF105"/>
  <c r="AF101"/>
  <c r="AF100"/>
  <c r="AF99"/>
  <c r="AF98"/>
  <c r="AF97"/>
  <c r="AF96"/>
  <c r="AF92"/>
  <c r="AF91"/>
  <c r="AF90"/>
  <c r="AF89"/>
  <c r="AF88"/>
  <c r="AF87"/>
  <c r="AF83"/>
  <c r="AF82"/>
  <c r="AF81"/>
  <c r="AF80"/>
  <c r="AF79"/>
  <c r="AF78"/>
  <c r="AF74"/>
  <c r="AF73"/>
  <c r="AF72"/>
  <c r="AF71"/>
  <c r="AF70"/>
  <c r="AF69"/>
  <c r="AF65"/>
  <c r="AF64"/>
  <c r="AF63"/>
  <c r="AF62"/>
  <c r="AF61"/>
  <c r="AF60"/>
  <c r="AF56"/>
  <c r="AF55"/>
  <c r="AF54"/>
  <c r="AF53"/>
  <c r="AF52"/>
  <c r="AF51"/>
  <c r="AF47"/>
  <c r="AF46"/>
  <c r="AF45"/>
  <c r="AF44"/>
  <c r="AF43"/>
  <c r="AF42"/>
  <c r="W326" l="1"/>
  <c r="V326"/>
  <c r="W325"/>
  <c r="V325"/>
  <c r="W324"/>
  <c r="V324"/>
  <c r="W323"/>
  <c r="V323"/>
  <c r="W322"/>
  <c r="V322"/>
  <c r="N322"/>
  <c r="K323" s="1"/>
  <c r="M322"/>
  <c r="L323" s="1"/>
  <c r="W321"/>
  <c r="V321"/>
  <c r="N321"/>
  <c r="I323" s="1"/>
  <c r="M321"/>
  <c r="J323" s="1"/>
  <c r="L321"/>
  <c r="I322" s="1"/>
  <c r="K321"/>
  <c r="J322" s="1"/>
  <c r="N320"/>
  <c r="G323" s="1"/>
  <c r="M320"/>
  <c r="H323" s="1"/>
  <c r="L320"/>
  <c r="G322" s="1"/>
  <c r="K320"/>
  <c r="H322" s="1"/>
  <c r="J320"/>
  <c r="G321" s="1"/>
  <c r="I320"/>
  <c r="U319"/>
  <c r="W317"/>
  <c r="V317"/>
  <c r="W316"/>
  <c r="V316"/>
  <c r="W315"/>
  <c r="V315"/>
  <c r="W314"/>
  <c r="V314"/>
  <c r="W313"/>
  <c r="V313"/>
  <c r="N313"/>
  <c r="K314" s="1"/>
  <c r="M313"/>
  <c r="L314" s="1"/>
  <c r="W312"/>
  <c r="V312"/>
  <c r="N312"/>
  <c r="I314" s="1"/>
  <c r="M312"/>
  <c r="J314" s="1"/>
  <c r="L312"/>
  <c r="I313" s="1"/>
  <c r="K312"/>
  <c r="J313" s="1"/>
  <c r="N311"/>
  <c r="G314" s="1"/>
  <c r="M311"/>
  <c r="H314" s="1"/>
  <c r="L311"/>
  <c r="G313" s="1"/>
  <c r="K311"/>
  <c r="H313" s="1"/>
  <c r="J311"/>
  <c r="I311"/>
  <c r="H312" s="1"/>
  <c r="U310"/>
  <c r="W308"/>
  <c r="V308"/>
  <c r="W307"/>
  <c r="V307"/>
  <c r="W306"/>
  <c r="V306"/>
  <c r="W305"/>
  <c r="V305"/>
  <c r="W304"/>
  <c r="V304"/>
  <c r="N304"/>
  <c r="K305" s="1"/>
  <c r="M304"/>
  <c r="L305" s="1"/>
  <c r="W303"/>
  <c r="V303"/>
  <c r="N303"/>
  <c r="I305" s="1"/>
  <c r="M303"/>
  <c r="J305" s="1"/>
  <c r="L303"/>
  <c r="I304" s="1"/>
  <c r="K303"/>
  <c r="J304" s="1"/>
  <c r="N302"/>
  <c r="G305" s="1"/>
  <c r="M302"/>
  <c r="H305" s="1"/>
  <c r="L302"/>
  <c r="G304" s="1"/>
  <c r="K302"/>
  <c r="H304" s="1"/>
  <c r="J302"/>
  <c r="G303" s="1"/>
  <c r="I302"/>
  <c r="U301"/>
  <c r="W299"/>
  <c r="V299"/>
  <c r="W298"/>
  <c r="V298"/>
  <c r="W297"/>
  <c r="V297"/>
  <c r="W296"/>
  <c r="V296"/>
  <c r="W295"/>
  <c r="V295"/>
  <c r="N295"/>
  <c r="K296" s="1"/>
  <c r="M295"/>
  <c r="L296" s="1"/>
  <c r="W294"/>
  <c r="V294"/>
  <c r="N294"/>
  <c r="I296" s="1"/>
  <c r="M294"/>
  <c r="J296" s="1"/>
  <c r="L294"/>
  <c r="I295" s="1"/>
  <c r="K294"/>
  <c r="J295" s="1"/>
  <c r="N293"/>
  <c r="G296" s="1"/>
  <c r="M293"/>
  <c r="H296" s="1"/>
  <c r="L293"/>
  <c r="K293"/>
  <c r="H295" s="1"/>
  <c r="Q295" s="1"/>
  <c r="J293"/>
  <c r="G294" s="1"/>
  <c r="I293"/>
  <c r="H294" s="1"/>
  <c r="U292"/>
  <c r="W290"/>
  <c r="V290"/>
  <c r="W289"/>
  <c r="V289"/>
  <c r="W288"/>
  <c r="V288"/>
  <c r="W287"/>
  <c r="V287"/>
  <c r="W286"/>
  <c r="V286"/>
  <c r="N286"/>
  <c r="K287" s="1"/>
  <c r="M286"/>
  <c r="L287" s="1"/>
  <c r="W285"/>
  <c r="V285"/>
  <c r="N285"/>
  <c r="I287" s="1"/>
  <c r="M285"/>
  <c r="J287" s="1"/>
  <c r="L285"/>
  <c r="I286" s="1"/>
  <c r="K285"/>
  <c r="J286" s="1"/>
  <c r="N284"/>
  <c r="G287" s="1"/>
  <c r="M284"/>
  <c r="H287" s="1"/>
  <c r="L284"/>
  <c r="G286" s="1"/>
  <c r="K284"/>
  <c r="H286" s="1"/>
  <c r="J284"/>
  <c r="G285" s="1"/>
  <c r="I284"/>
  <c r="H285" s="1"/>
  <c r="U283"/>
  <c r="W281"/>
  <c r="V281"/>
  <c r="W280"/>
  <c r="V280"/>
  <c r="W279"/>
  <c r="V279"/>
  <c r="W278"/>
  <c r="V278"/>
  <c r="W277"/>
  <c r="V277"/>
  <c r="N277"/>
  <c r="K278" s="1"/>
  <c r="M277"/>
  <c r="L278" s="1"/>
  <c r="W276"/>
  <c r="V276"/>
  <c r="N276"/>
  <c r="I278" s="1"/>
  <c r="M276"/>
  <c r="J278" s="1"/>
  <c r="L276"/>
  <c r="I277" s="1"/>
  <c r="K276"/>
  <c r="J277" s="1"/>
  <c r="N275"/>
  <c r="G278" s="1"/>
  <c r="M275"/>
  <c r="H278" s="1"/>
  <c r="L275"/>
  <c r="G277" s="1"/>
  <c r="K275"/>
  <c r="H277" s="1"/>
  <c r="Q277" s="1"/>
  <c r="J275"/>
  <c r="I275"/>
  <c r="U274"/>
  <c r="W272"/>
  <c r="V272"/>
  <c r="W271"/>
  <c r="V271"/>
  <c r="W270"/>
  <c r="V270"/>
  <c r="W269"/>
  <c r="V269"/>
  <c r="W268"/>
  <c r="V268"/>
  <c r="N268"/>
  <c r="K269" s="1"/>
  <c r="M268"/>
  <c r="L269" s="1"/>
  <c r="W267"/>
  <c r="V267"/>
  <c r="N267"/>
  <c r="I269" s="1"/>
  <c r="M267"/>
  <c r="J269" s="1"/>
  <c r="L267"/>
  <c r="I268" s="1"/>
  <c r="K267"/>
  <c r="J268" s="1"/>
  <c r="N266"/>
  <c r="G269" s="1"/>
  <c r="M266"/>
  <c r="H269" s="1"/>
  <c r="L266"/>
  <c r="G268" s="1"/>
  <c r="K266"/>
  <c r="H268" s="1"/>
  <c r="J266"/>
  <c r="G267" s="1"/>
  <c r="I266"/>
  <c r="U265"/>
  <c r="W263"/>
  <c r="V263"/>
  <c r="W262"/>
  <c r="V262"/>
  <c r="W261"/>
  <c r="V261"/>
  <c r="W260"/>
  <c r="V260"/>
  <c r="W259"/>
  <c r="V259"/>
  <c r="N259"/>
  <c r="K260" s="1"/>
  <c r="M259"/>
  <c r="L260" s="1"/>
  <c r="W258"/>
  <c r="V258"/>
  <c r="N258"/>
  <c r="I260" s="1"/>
  <c r="M258"/>
  <c r="J260" s="1"/>
  <c r="L258"/>
  <c r="I259" s="1"/>
  <c r="K258"/>
  <c r="J259" s="1"/>
  <c r="N257"/>
  <c r="G260" s="1"/>
  <c r="M257"/>
  <c r="H260" s="1"/>
  <c r="L257"/>
  <c r="K257"/>
  <c r="H259" s="1"/>
  <c r="J257"/>
  <c r="G258" s="1"/>
  <c r="I257"/>
  <c r="H258" s="1"/>
  <c r="U256"/>
  <c r="W254"/>
  <c r="V254"/>
  <c r="W253"/>
  <c r="V253"/>
  <c r="W252"/>
  <c r="V252"/>
  <c r="W251"/>
  <c r="V251"/>
  <c r="W250"/>
  <c r="V250"/>
  <c r="N250"/>
  <c r="K251" s="1"/>
  <c r="M250"/>
  <c r="L251" s="1"/>
  <c r="W249"/>
  <c r="V249"/>
  <c r="N249"/>
  <c r="I251" s="1"/>
  <c r="M249"/>
  <c r="J251" s="1"/>
  <c r="L249"/>
  <c r="I250" s="1"/>
  <c r="K249"/>
  <c r="J250" s="1"/>
  <c r="N248"/>
  <c r="G251" s="1"/>
  <c r="M248"/>
  <c r="H251" s="1"/>
  <c r="L248"/>
  <c r="G250" s="1"/>
  <c r="K248"/>
  <c r="J248"/>
  <c r="G249" s="1"/>
  <c r="I248"/>
  <c r="H249" s="1"/>
  <c r="U247"/>
  <c r="W245"/>
  <c r="V245"/>
  <c r="W244"/>
  <c r="V244"/>
  <c r="W243"/>
  <c r="V243"/>
  <c r="W242"/>
  <c r="V242"/>
  <c r="W241"/>
  <c r="V241"/>
  <c r="N241"/>
  <c r="K242" s="1"/>
  <c r="M241"/>
  <c r="L242" s="1"/>
  <c r="W240"/>
  <c r="V240"/>
  <c r="N240"/>
  <c r="I242" s="1"/>
  <c r="M240"/>
  <c r="J242" s="1"/>
  <c r="L240"/>
  <c r="I241" s="1"/>
  <c r="K240"/>
  <c r="J241" s="1"/>
  <c r="N239"/>
  <c r="G242" s="1"/>
  <c r="M239"/>
  <c r="H242" s="1"/>
  <c r="L239"/>
  <c r="G241" s="1"/>
  <c r="K239"/>
  <c r="H241" s="1"/>
  <c r="J239"/>
  <c r="I239"/>
  <c r="U238"/>
  <c r="W236"/>
  <c r="V236"/>
  <c r="W235"/>
  <c r="V235"/>
  <c r="W234"/>
  <c r="V234"/>
  <c r="W233"/>
  <c r="V233"/>
  <c r="W232"/>
  <c r="V232"/>
  <c r="N232"/>
  <c r="K233" s="1"/>
  <c r="M232"/>
  <c r="L233" s="1"/>
  <c r="W231"/>
  <c r="V231"/>
  <c r="N231"/>
  <c r="I233" s="1"/>
  <c r="M231"/>
  <c r="J233" s="1"/>
  <c r="L231"/>
  <c r="I232" s="1"/>
  <c r="K231"/>
  <c r="J232" s="1"/>
  <c r="N230"/>
  <c r="G233" s="1"/>
  <c r="P233" s="1"/>
  <c r="M230"/>
  <c r="H233" s="1"/>
  <c r="L230"/>
  <c r="G232" s="1"/>
  <c r="K230"/>
  <c r="H232" s="1"/>
  <c r="J230"/>
  <c r="G231" s="1"/>
  <c r="I230"/>
  <c r="U229"/>
  <c r="W227"/>
  <c r="V227"/>
  <c r="W226"/>
  <c r="V226"/>
  <c r="W225"/>
  <c r="V225"/>
  <c r="W224"/>
  <c r="V224"/>
  <c r="W223"/>
  <c r="V223"/>
  <c r="N223"/>
  <c r="K224" s="1"/>
  <c r="M223"/>
  <c r="L224" s="1"/>
  <c r="W222"/>
  <c r="V222"/>
  <c r="N222"/>
  <c r="I224" s="1"/>
  <c r="M222"/>
  <c r="J224" s="1"/>
  <c r="L222"/>
  <c r="I223" s="1"/>
  <c r="K222"/>
  <c r="J223" s="1"/>
  <c r="N221"/>
  <c r="G224" s="1"/>
  <c r="M221"/>
  <c r="H224" s="1"/>
  <c r="L221"/>
  <c r="K221"/>
  <c r="H223" s="1"/>
  <c r="J221"/>
  <c r="G222" s="1"/>
  <c r="I221"/>
  <c r="H222" s="1"/>
  <c r="U220"/>
  <c r="W218"/>
  <c r="V218"/>
  <c r="W217"/>
  <c r="V217"/>
  <c r="W216"/>
  <c r="V216"/>
  <c r="W215"/>
  <c r="V215"/>
  <c r="W214"/>
  <c r="V214"/>
  <c r="N214"/>
  <c r="K215" s="1"/>
  <c r="M214"/>
  <c r="L215" s="1"/>
  <c r="W213"/>
  <c r="V213"/>
  <c r="N213"/>
  <c r="I215" s="1"/>
  <c r="M213"/>
  <c r="J215" s="1"/>
  <c r="L213"/>
  <c r="I214" s="1"/>
  <c r="K213"/>
  <c r="J214" s="1"/>
  <c r="N212"/>
  <c r="G215" s="1"/>
  <c r="M212"/>
  <c r="H215" s="1"/>
  <c r="L212"/>
  <c r="G214" s="1"/>
  <c r="K212"/>
  <c r="J212"/>
  <c r="G213" s="1"/>
  <c r="I212"/>
  <c r="H213" s="1"/>
  <c r="U211"/>
  <c r="W209"/>
  <c r="V209"/>
  <c r="W208"/>
  <c r="V208"/>
  <c r="W207"/>
  <c r="V207"/>
  <c r="W206"/>
  <c r="V206"/>
  <c r="W205"/>
  <c r="V205"/>
  <c r="N205"/>
  <c r="K206" s="1"/>
  <c r="M205"/>
  <c r="L206" s="1"/>
  <c r="W204"/>
  <c r="V204"/>
  <c r="N204"/>
  <c r="I206" s="1"/>
  <c r="M204"/>
  <c r="J206" s="1"/>
  <c r="L204"/>
  <c r="I205" s="1"/>
  <c r="K204"/>
  <c r="J205" s="1"/>
  <c r="N203"/>
  <c r="G206" s="1"/>
  <c r="M203"/>
  <c r="H206" s="1"/>
  <c r="L203"/>
  <c r="G205" s="1"/>
  <c r="K203"/>
  <c r="H205" s="1"/>
  <c r="J203"/>
  <c r="G204" s="1"/>
  <c r="I203"/>
  <c r="U202"/>
  <c r="W200"/>
  <c r="V200"/>
  <c r="W199"/>
  <c r="V199"/>
  <c r="W198"/>
  <c r="V198"/>
  <c r="W197"/>
  <c r="V197"/>
  <c r="W196"/>
  <c r="V196"/>
  <c r="N196"/>
  <c r="K197" s="1"/>
  <c r="M196"/>
  <c r="L197" s="1"/>
  <c r="W195"/>
  <c r="V195"/>
  <c r="N195"/>
  <c r="I197" s="1"/>
  <c r="M195"/>
  <c r="J197" s="1"/>
  <c r="L195"/>
  <c r="I196" s="1"/>
  <c r="K195"/>
  <c r="J196" s="1"/>
  <c r="N194"/>
  <c r="G197" s="1"/>
  <c r="M194"/>
  <c r="H197" s="1"/>
  <c r="L194"/>
  <c r="G196" s="1"/>
  <c r="K194"/>
  <c r="J194"/>
  <c r="G195" s="1"/>
  <c r="I194"/>
  <c r="H195" s="1"/>
  <c r="U193"/>
  <c r="W191"/>
  <c r="V191"/>
  <c r="W190"/>
  <c r="V190"/>
  <c r="W189"/>
  <c r="V189"/>
  <c r="W188"/>
  <c r="V188"/>
  <c r="W187"/>
  <c r="V187"/>
  <c r="N187"/>
  <c r="K188" s="1"/>
  <c r="M187"/>
  <c r="L188" s="1"/>
  <c r="W186"/>
  <c r="V186"/>
  <c r="N186"/>
  <c r="I188" s="1"/>
  <c r="M186"/>
  <c r="J188" s="1"/>
  <c r="L186"/>
  <c r="I187" s="1"/>
  <c r="K186"/>
  <c r="J187" s="1"/>
  <c r="N185"/>
  <c r="G188" s="1"/>
  <c r="M185"/>
  <c r="H188" s="1"/>
  <c r="Q188" s="1"/>
  <c r="L185"/>
  <c r="G187" s="1"/>
  <c r="K185"/>
  <c r="H187" s="1"/>
  <c r="J185"/>
  <c r="I185"/>
  <c r="U184"/>
  <c r="W182"/>
  <c r="V182"/>
  <c r="W181"/>
  <c r="V181"/>
  <c r="W180"/>
  <c r="V180"/>
  <c r="W179"/>
  <c r="V179"/>
  <c r="W178"/>
  <c r="V178"/>
  <c r="N178"/>
  <c r="K179" s="1"/>
  <c r="M178"/>
  <c r="L179" s="1"/>
  <c r="W177"/>
  <c r="V177"/>
  <c r="N177"/>
  <c r="I179" s="1"/>
  <c r="M177"/>
  <c r="J179" s="1"/>
  <c r="L177"/>
  <c r="I178" s="1"/>
  <c r="K177"/>
  <c r="J178" s="1"/>
  <c r="N176"/>
  <c r="G179" s="1"/>
  <c r="M176"/>
  <c r="H179" s="1"/>
  <c r="L176"/>
  <c r="G178" s="1"/>
  <c r="K176"/>
  <c r="H178" s="1"/>
  <c r="J176"/>
  <c r="I176"/>
  <c r="U175"/>
  <c r="W173"/>
  <c r="V173"/>
  <c r="W172"/>
  <c r="V172"/>
  <c r="W171"/>
  <c r="V171"/>
  <c r="W170"/>
  <c r="V170"/>
  <c r="W169"/>
  <c r="V169"/>
  <c r="N169"/>
  <c r="K170" s="1"/>
  <c r="M169"/>
  <c r="L170" s="1"/>
  <c r="W168"/>
  <c r="V168"/>
  <c r="N168"/>
  <c r="I170" s="1"/>
  <c r="M168"/>
  <c r="J170" s="1"/>
  <c r="L168"/>
  <c r="I169" s="1"/>
  <c r="K168"/>
  <c r="J169" s="1"/>
  <c r="N167"/>
  <c r="G170" s="1"/>
  <c r="M167"/>
  <c r="H170" s="1"/>
  <c r="L167"/>
  <c r="G169" s="1"/>
  <c r="K167"/>
  <c r="H169" s="1"/>
  <c r="J167"/>
  <c r="G168" s="1"/>
  <c r="I167"/>
  <c r="U166"/>
  <c r="W164"/>
  <c r="V164"/>
  <c r="W163"/>
  <c r="V163"/>
  <c r="W162"/>
  <c r="V162"/>
  <c r="W161"/>
  <c r="V161"/>
  <c r="W160"/>
  <c r="V160"/>
  <c r="N160"/>
  <c r="K161" s="1"/>
  <c r="M160"/>
  <c r="L161" s="1"/>
  <c r="W159"/>
  <c r="V159"/>
  <c r="N159"/>
  <c r="I161" s="1"/>
  <c r="M159"/>
  <c r="J161" s="1"/>
  <c r="L159"/>
  <c r="I160" s="1"/>
  <c r="K159"/>
  <c r="J160" s="1"/>
  <c r="N158"/>
  <c r="G161" s="1"/>
  <c r="M158"/>
  <c r="H161" s="1"/>
  <c r="L158"/>
  <c r="G160" s="1"/>
  <c r="K158"/>
  <c r="H160" s="1"/>
  <c r="J158"/>
  <c r="G159" s="1"/>
  <c r="I158"/>
  <c r="H159" s="1"/>
  <c r="U157"/>
  <c r="W155"/>
  <c r="V155"/>
  <c r="W154"/>
  <c r="V154"/>
  <c r="W153"/>
  <c r="V153"/>
  <c r="W152"/>
  <c r="V152"/>
  <c r="W151"/>
  <c r="V151"/>
  <c r="N151"/>
  <c r="K152" s="1"/>
  <c r="M151"/>
  <c r="L152" s="1"/>
  <c r="W150"/>
  <c r="V150"/>
  <c r="N150"/>
  <c r="I152" s="1"/>
  <c r="M150"/>
  <c r="J152" s="1"/>
  <c r="L150"/>
  <c r="I151" s="1"/>
  <c r="K150"/>
  <c r="J151" s="1"/>
  <c r="H150"/>
  <c r="Q150" s="1"/>
  <c r="N149"/>
  <c r="G152" s="1"/>
  <c r="M149"/>
  <c r="H152" s="1"/>
  <c r="L149"/>
  <c r="G151" s="1"/>
  <c r="K149"/>
  <c r="H151" s="1"/>
  <c r="J149"/>
  <c r="G150" s="1"/>
  <c r="I149"/>
  <c r="U148"/>
  <c r="W146"/>
  <c r="V146"/>
  <c r="W145"/>
  <c r="V145"/>
  <c r="W144"/>
  <c r="V144"/>
  <c r="W143"/>
  <c r="V143"/>
  <c r="W142"/>
  <c r="V142"/>
  <c r="N142"/>
  <c r="K143" s="1"/>
  <c r="M142"/>
  <c r="L143" s="1"/>
  <c r="W141"/>
  <c r="V141"/>
  <c r="N141"/>
  <c r="I143" s="1"/>
  <c r="M141"/>
  <c r="J143" s="1"/>
  <c r="L141"/>
  <c r="I142" s="1"/>
  <c r="K141"/>
  <c r="J142" s="1"/>
  <c r="N140"/>
  <c r="G143" s="1"/>
  <c r="M140"/>
  <c r="H143" s="1"/>
  <c r="L140"/>
  <c r="G142" s="1"/>
  <c r="K140"/>
  <c r="H142" s="1"/>
  <c r="J140"/>
  <c r="I140"/>
  <c r="U139"/>
  <c r="W137"/>
  <c r="V137"/>
  <c r="W136"/>
  <c r="V136"/>
  <c r="W135"/>
  <c r="V135"/>
  <c r="W134"/>
  <c r="V134"/>
  <c r="W133"/>
  <c r="V133"/>
  <c r="N133"/>
  <c r="K134" s="1"/>
  <c r="M133"/>
  <c r="L134" s="1"/>
  <c r="W132"/>
  <c r="V132"/>
  <c r="N132"/>
  <c r="I134" s="1"/>
  <c r="M132"/>
  <c r="J134" s="1"/>
  <c r="L132"/>
  <c r="I133" s="1"/>
  <c r="K132"/>
  <c r="J133" s="1"/>
  <c r="N131"/>
  <c r="G134" s="1"/>
  <c r="M131"/>
  <c r="H134" s="1"/>
  <c r="L131"/>
  <c r="G133" s="1"/>
  <c r="K131"/>
  <c r="H133" s="1"/>
  <c r="J131"/>
  <c r="G132" s="1"/>
  <c r="I131"/>
  <c r="U130"/>
  <c r="W128"/>
  <c r="V128"/>
  <c r="W127"/>
  <c r="V127"/>
  <c r="W126"/>
  <c r="V126"/>
  <c r="W125"/>
  <c r="V125"/>
  <c r="W124"/>
  <c r="V124"/>
  <c r="N124"/>
  <c r="K125" s="1"/>
  <c r="M124"/>
  <c r="L125" s="1"/>
  <c r="W123"/>
  <c r="V123"/>
  <c r="N123"/>
  <c r="I125" s="1"/>
  <c r="M123"/>
  <c r="J125" s="1"/>
  <c r="L123"/>
  <c r="I124" s="1"/>
  <c r="K123"/>
  <c r="J124" s="1"/>
  <c r="N122"/>
  <c r="G125" s="1"/>
  <c r="M122"/>
  <c r="H125" s="1"/>
  <c r="L122"/>
  <c r="G124" s="1"/>
  <c r="K122"/>
  <c r="H124" s="1"/>
  <c r="J122"/>
  <c r="G123" s="1"/>
  <c r="I122"/>
  <c r="H123" s="1"/>
  <c r="U121"/>
  <c r="W119"/>
  <c r="V119"/>
  <c r="W118"/>
  <c r="V118"/>
  <c r="W117"/>
  <c r="V117"/>
  <c r="W116"/>
  <c r="V116"/>
  <c r="W115"/>
  <c r="V115"/>
  <c r="N115"/>
  <c r="K116" s="1"/>
  <c r="M115"/>
  <c r="L116" s="1"/>
  <c r="W114"/>
  <c r="V114"/>
  <c r="N114"/>
  <c r="I116" s="1"/>
  <c r="M114"/>
  <c r="J116" s="1"/>
  <c r="L114"/>
  <c r="I115" s="1"/>
  <c r="K114"/>
  <c r="J115" s="1"/>
  <c r="N113"/>
  <c r="G116" s="1"/>
  <c r="M113"/>
  <c r="H116" s="1"/>
  <c r="L113"/>
  <c r="G115" s="1"/>
  <c r="K113"/>
  <c r="J113"/>
  <c r="G114" s="1"/>
  <c r="I113"/>
  <c r="H114" s="1"/>
  <c r="U112"/>
  <c r="W110"/>
  <c r="V110"/>
  <c r="W109"/>
  <c r="V109"/>
  <c r="W108"/>
  <c r="V108"/>
  <c r="W107"/>
  <c r="V107"/>
  <c r="W106"/>
  <c r="V106"/>
  <c r="N106"/>
  <c r="K107" s="1"/>
  <c r="M106"/>
  <c r="L107" s="1"/>
  <c r="W105"/>
  <c r="V105"/>
  <c r="N105"/>
  <c r="I107" s="1"/>
  <c r="M105"/>
  <c r="J107" s="1"/>
  <c r="L105"/>
  <c r="I106" s="1"/>
  <c r="K105"/>
  <c r="J106" s="1"/>
  <c r="N104"/>
  <c r="G107" s="1"/>
  <c r="M104"/>
  <c r="H107" s="1"/>
  <c r="L104"/>
  <c r="G106" s="1"/>
  <c r="K104"/>
  <c r="H106" s="1"/>
  <c r="J104"/>
  <c r="I104"/>
  <c r="U103"/>
  <c r="W101"/>
  <c r="V101"/>
  <c r="W100"/>
  <c r="V100"/>
  <c r="W99"/>
  <c r="V99"/>
  <c r="W98"/>
  <c r="V98"/>
  <c r="W97"/>
  <c r="V97"/>
  <c r="N97"/>
  <c r="K98" s="1"/>
  <c r="M97"/>
  <c r="L98" s="1"/>
  <c r="W96"/>
  <c r="V96"/>
  <c r="N96"/>
  <c r="I98" s="1"/>
  <c r="M96"/>
  <c r="J98" s="1"/>
  <c r="L96"/>
  <c r="I97" s="1"/>
  <c r="K96"/>
  <c r="J97" s="1"/>
  <c r="N95"/>
  <c r="G98" s="1"/>
  <c r="M95"/>
  <c r="H98" s="1"/>
  <c r="L95"/>
  <c r="G97" s="1"/>
  <c r="K95"/>
  <c r="H97" s="1"/>
  <c r="J95"/>
  <c r="G96" s="1"/>
  <c r="I95"/>
  <c r="U94"/>
  <c r="W92"/>
  <c r="V92"/>
  <c r="W91"/>
  <c r="V91"/>
  <c r="W90"/>
  <c r="V90"/>
  <c r="W89"/>
  <c r="V89"/>
  <c r="W88"/>
  <c r="V88"/>
  <c r="N88"/>
  <c r="K89" s="1"/>
  <c r="M88"/>
  <c r="L89" s="1"/>
  <c r="W87"/>
  <c r="V87"/>
  <c r="N87"/>
  <c r="I89" s="1"/>
  <c r="M87"/>
  <c r="J89" s="1"/>
  <c r="L87"/>
  <c r="I88" s="1"/>
  <c r="K87"/>
  <c r="J88" s="1"/>
  <c r="N86"/>
  <c r="G89" s="1"/>
  <c r="M86"/>
  <c r="H89" s="1"/>
  <c r="L86"/>
  <c r="G88" s="1"/>
  <c r="K86"/>
  <c r="H88" s="1"/>
  <c r="J86"/>
  <c r="G87" s="1"/>
  <c r="I86"/>
  <c r="H87" s="1"/>
  <c r="U85"/>
  <c r="W83"/>
  <c r="V83"/>
  <c r="W82"/>
  <c r="V82"/>
  <c r="W81"/>
  <c r="V81"/>
  <c r="W80"/>
  <c r="V80"/>
  <c r="W79"/>
  <c r="V79"/>
  <c r="N79"/>
  <c r="K80" s="1"/>
  <c r="M79"/>
  <c r="L80" s="1"/>
  <c r="W78"/>
  <c r="V78"/>
  <c r="N78"/>
  <c r="I80" s="1"/>
  <c r="M78"/>
  <c r="J80" s="1"/>
  <c r="L78"/>
  <c r="I79" s="1"/>
  <c r="K78"/>
  <c r="J79" s="1"/>
  <c r="N77"/>
  <c r="G80" s="1"/>
  <c r="M77"/>
  <c r="H80" s="1"/>
  <c r="L77"/>
  <c r="G79" s="1"/>
  <c r="K77"/>
  <c r="H79" s="1"/>
  <c r="J77"/>
  <c r="G78" s="1"/>
  <c r="I77"/>
  <c r="H78" s="1"/>
  <c r="U76"/>
  <c r="W74"/>
  <c r="V74"/>
  <c r="W73"/>
  <c r="V73"/>
  <c r="W72"/>
  <c r="V72"/>
  <c r="W71"/>
  <c r="V71"/>
  <c r="W70"/>
  <c r="V70"/>
  <c r="N70"/>
  <c r="K71" s="1"/>
  <c r="M70"/>
  <c r="L71" s="1"/>
  <c r="W69"/>
  <c r="V69"/>
  <c r="N69"/>
  <c r="I71" s="1"/>
  <c r="M69"/>
  <c r="J71" s="1"/>
  <c r="L69"/>
  <c r="I70" s="1"/>
  <c r="K69"/>
  <c r="J70" s="1"/>
  <c r="N68"/>
  <c r="G71" s="1"/>
  <c r="M68"/>
  <c r="H71" s="1"/>
  <c r="L68"/>
  <c r="G70" s="1"/>
  <c r="K68"/>
  <c r="H70" s="1"/>
  <c r="J68"/>
  <c r="I68"/>
  <c r="U67"/>
  <c r="W65"/>
  <c r="V65"/>
  <c r="W64"/>
  <c r="V64"/>
  <c r="W63"/>
  <c r="V63"/>
  <c r="W62"/>
  <c r="V62"/>
  <c r="W61"/>
  <c r="V61"/>
  <c r="N61"/>
  <c r="K62" s="1"/>
  <c r="M61"/>
  <c r="L62" s="1"/>
  <c r="W60"/>
  <c r="V60"/>
  <c r="N60"/>
  <c r="I62" s="1"/>
  <c r="M60"/>
  <c r="J62" s="1"/>
  <c r="L60"/>
  <c r="I61" s="1"/>
  <c r="K60"/>
  <c r="J61" s="1"/>
  <c r="N59"/>
  <c r="G62" s="1"/>
  <c r="M59"/>
  <c r="H62" s="1"/>
  <c r="L59"/>
  <c r="G61" s="1"/>
  <c r="K59"/>
  <c r="H61" s="1"/>
  <c r="J59"/>
  <c r="G60" s="1"/>
  <c r="I59"/>
  <c r="U58"/>
  <c r="W56"/>
  <c r="V56"/>
  <c r="W55"/>
  <c r="V55"/>
  <c r="W54"/>
  <c r="V54"/>
  <c r="W53"/>
  <c r="V53"/>
  <c r="W52"/>
  <c r="V52"/>
  <c r="N52"/>
  <c r="K53" s="1"/>
  <c r="M52"/>
  <c r="L53" s="1"/>
  <c r="W51"/>
  <c r="V51"/>
  <c r="N51"/>
  <c r="I53" s="1"/>
  <c r="M51"/>
  <c r="J53" s="1"/>
  <c r="L51"/>
  <c r="I52" s="1"/>
  <c r="K51"/>
  <c r="J52" s="1"/>
  <c r="N50"/>
  <c r="G53" s="1"/>
  <c r="M50"/>
  <c r="H53" s="1"/>
  <c r="L50"/>
  <c r="G52" s="1"/>
  <c r="K50"/>
  <c r="H52" s="1"/>
  <c r="J50"/>
  <c r="I50"/>
  <c r="H51" s="1"/>
  <c r="U49"/>
  <c r="W47"/>
  <c r="V47"/>
  <c r="W46"/>
  <c r="V46"/>
  <c r="W45"/>
  <c r="V45"/>
  <c r="W44"/>
  <c r="V44"/>
  <c r="W43"/>
  <c r="V43"/>
  <c r="N43"/>
  <c r="K44" s="1"/>
  <c r="M43"/>
  <c r="L44" s="1"/>
  <c r="W42"/>
  <c r="V42"/>
  <c r="N42"/>
  <c r="I44" s="1"/>
  <c r="M42"/>
  <c r="J44" s="1"/>
  <c r="L42"/>
  <c r="I43" s="1"/>
  <c r="K42"/>
  <c r="J43" s="1"/>
  <c r="N41"/>
  <c r="G44" s="1"/>
  <c r="M41"/>
  <c r="H44" s="1"/>
  <c r="L41"/>
  <c r="G43" s="1"/>
  <c r="K41"/>
  <c r="H43" s="1"/>
  <c r="J41"/>
  <c r="G42" s="1"/>
  <c r="I41"/>
  <c r="U40"/>
  <c r="U2"/>
  <c r="U29"/>
  <c r="W35"/>
  <c r="V35"/>
  <c r="W34"/>
  <c r="V34"/>
  <c r="W33"/>
  <c r="V33"/>
  <c r="W32"/>
  <c r="V32"/>
  <c r="N32"/>
  <c r="K33" s="1"/>
  <c r="M32"/>
  <c r="L33" s="1"/>
  <c r="W31"/>
  <c r="V31"/>
  <c r="N31"/>
  <c r="I33" s="1"/>
  <c r="M31"/>
  <c r="J33" s="1"/>
  <c r="L31"/>
  <c r="I32" s="1"/>
  <c r="K31"/>
  <c r="J32" s="1"/>
  <c r="N30"/>
  <c r="G33" s="1"/>
  <c r="M30"/>
  <c r="H33" s="1"/>
  <c r="L30"/>
  <c r="G32" s="1"/>
  <c r="K30"/>
  <c r="H32" s="1"/>
  <c r="J30"/>
  <c r="G31" s="1"/>
  <c r="I30"/>
  <c r="H31" s="1"/>
  <c r="P169" l="1"/>
  <c r="Q176"/>
  <c r="P185"/>
  <c r="Q294"/>
  <c r="P304"/>
  <c r="P232"/>
  <c r="Q241"/>
  <c r="Q275"/>
  <c r="Q106"/>
  <c r="Q114"/>
  <c r="P140"/>
  <c r="Q213"/>
  <c r="Q312"/>
  <c r="Q104"/>
  <c r="Q286"/>
  <c r="Q51"/>
  <c r="Q78"/>
  <c r="Q125"/>
  <c r="O224"/>
  <c r="Q143"/>
  <c r="Q249"/>
  <c r="Q313"/>
  <c r="P320"/>
  <c r="Q87"/>
  <c r="Q32"/>
  <c r="P41"/>
  <c r="Q70"/>
  <c r="P87"/>
  <c r="P89"/>
  <c r="Q95"/>
  <c r="P115"/>
  <c r="Q123"/>
  <c r="P132"/>
  <c r="Q142"/>
  <c r="Q159"/>
  <c r="P212"/>
  <c r="P239"/>
  <c r="Q268"/>
  <c r="Q266"/>
  <c r="Q285"/>
  <c r="Q89"/>
  <c r="P294"/>
  <c r="P52"/>
  <c r="Q79"/>
  <c r="P104"/>
  <c r="P123"/>
  <c r="P125"/>
  <c r="Q131"/>
  <c r="P176"/>
  <c r="Q195"/>
  <c r="Q222"/>
  <c r="P248"/>
  <c r="Q259"/>
  <c r="P257"/>
  <c r="O260"/>
  <c r="P268"/>
  <c r="P275"/>
  <c r="O296"/>
  <c r="Q43"/>
  <c r="Q41"/>
  <c r="Q50"/>
  <c r="P59"/>
  <c r="P68"/>
  <c r="Q71"/>
  <c r="P86"/>
  <c r="O97"/>
  <c r="P113"/>
  <c r="Q124"/>
  <c r="P122"/>
  <c r="O133"/>
  <c r="Q140"/>
  <c r="Q170"/>
  <c r="Q178"/>
  <c r="G177"/>
  <c r="P177" s="1"/>
  <c r="Q185"/>
  <c r="Q206"/>
  <c r="P221"/>
  <c r="P293"/>
  <c r="Q304"/>
  <c r="Q302"/>
  <c r="P311"/>
  <c r="Q314"/>
  <c r="P158"/>
  <c r="O305"/>
  <c r="Q31"/>
  <c r="Q52"/>
  <c r="P50"/>
  <c r="O62"/>
  <c r="Q68"/>
  <c r="P88"/>
  <c r="Q98"/>
  <c r="P124"/>
  <c r="O170"/>
  <c r="Q187"/>
  <c r="O194"/>
  <c r="Q203"/>
  <c r="Q232"/>
  <c r="Q230"/>
  <c r="Q258"/>
  <c r="Q269"/>
  <c r="Q322"/>
  <c r="H321"/>
  <c r="Q321" s="1"/>
  <c r="O284"/>
  <c r="Q44"/>
  <c r="O98"/>
  <c r="Q107"/>
  <c r="O113"/>
  <c r="H115"/>
  <c r="Q115" s="1"/>
  <c r="P134"/>
  <c r="Q151"/>
  <c r="P159"/>
  <c r="P161"/>
  <c r="Q169"/>
  <c r="Q167"/>
  <c r="Q179"/>
  <c r="Q205"/>
  <c r="H214"/>
  <c r="Q214" s="1"/>
  <c r="Q224"/>
  <c r="P231"/>
  <c r="Q242"/>
  <c r="O269"/>
  <c r="Q278"/>
  <c r="Q296"/>
  <c r="P188"/>
  <c r="O188"/>
  <c r="P187"/>
  <c r="P196"/>
  <c r="P242"/>
  <c r="O242"/>
  <c r="P278"/>
  <c r="O278"/>
  <c r="Q197"/>
  <c r="P195"/>
  <c r="O195"/>
  <c r="P197"/>
  <c r="O197"/>
  <c r="H196"/>
  <c r="Q196" s="1"/>
  <c r="G223"/>
  <c r="Q221"/>
  <c r="O222"/>
  <c r="P314"/>
  <c r="O314"/>
  <c r="O185"/>
  <c r="H186"/>
  <c r="Q186" s="1"/>
  <c r="P194"/>
  <c r="P203"/>
  <c r="H204"/>
  <c r="Q204" s="1"/>
  <c r="P206"/>
  <c r="O206"/>
  <c r="O232"/>
  <c r="Q239"/>
  <c r="O239"/>
  <c r="P250"/>
  <c r="H250"/>
  <c r="Q250" s="1"/>
  <c r="G259"/>
  <c r="Q257"/>
  <c r="O258"/>
  <c r="P286"/>
  <c r="O286"/>
  <c r="G295"/>
  <c r="Q293"/>
  <c r="O294"/>
  <c r="P313"/>
  <c r="O313"/>
  <c r="P321"/>
  <c r="O321"/>
  <c r="P323"/>
  <c r="O323"/>
  <c r="G186"/>
  <c r="P204"/>
  <c r="O187"/>
  <c r="Q194"/>
  <c r="P205"/>
  <c r="O205"/>
  <c r="P213"/>
  <c r="O213"/>
  <c r="P215"/>
  <c r="O215"/>
  <c r="Q215"/>
  <c r="P222"/>
  <c r="P224"/>
  <c r="P230"/>
  <c r="H231"/>
  <c r="Q231" s="1"/>
  <c r="O230"/>
  <c r="Q233"/>
  <c r="G240"/>
  <c r="Q260"/>
  <c r="O268"/>
  <c r="P267"/>
  <c r="P269"/>
  <c r="G276"/>
  <c r="P284"/>
  <c r="P303"/>
  <c r="O304"/>
  <c r="Q311"/>
  <c r="O311"/>
  <c r="O320"/>
  <c r="Q323"/>
  <c r="P214"/>
  <c r="O248"/>
  <c r="O203"/>
  <c r="O212"/>
  <c r="Q223"/>
  <c r="O233"/>
  <c r="P241"/>
  <c r="O241"/>
  <c r="P249"/>
  <c r="O249"/>
  <c r="P251"/>
  <c r="O251"/>
  <c r="Q251"/>
  <c r="P258"/>
  <c r="P260"/>
  <c r="P266"/>
  <c r="H267"/>
  <c r="Q267" s="1"/>
  <c r="O266"/>
  <c r="P277"/>
  <c r="O277"/>
  <c r="P285"/>
  <c r="O285"/>
  <c r="P287"/>
  <c r="O287"/>
  <c r="Q287"/>
  <c r="P296"/>
  <c r="P302"/>
  <c r="H303"/>
  <c r="Q303" s="1"/>
  <c r="O302"/>
  <c r="Q305"/>
  <c r="P305"/>
  <c r="G312"/>
  <c r="P322"/>
  <c r="O322"/>
  <c r="H240"/>
  <c r="Q240" s="1"/>
  <c r="O275"/>
  <c r="H276"/>
  <c r="Q276" s="1"/>
  <c r="Q212"/>
  <c r="Q248"/>
  <c r="Q284"/>
  <c r="Q320"/>
  <c r="O221"/>
  <c r="O257"/>
  <c r="O293"/>
  <c r="P53"/>
  <c r="O53"/>
  <c r="P42"/>
  <c r="O44"/>
  <c r="P44"/>
  <c r="P71"/>
  <c r="O71"/>
  <c r="P143"/>
  <c r="O143"/>
  <c r="O43"/>
  <c r="P43"/>
  <c r="Q53"/>
  <c r="P179"/>
  <c r="O179"/>
  <c r="G51"/>
  <c r="P106"/>
  <c r="O106"/>
  <c r="Q152"/>
  <c r="P170"/>
  <c r="O50"/>
  <c r="Q61"/>
  <c r="P62"/>
  <c r="G69"/>
  <c r="P79"/>
  <c r="Q88"/>
  <c r="O89"/>
  <c r="Q97"/>
  <c r="P97"/>
  <c r="P114"/>
  <c r="O114"/>
  <c r="P116"/>
  <c r="O116"/>
  <c r="O123"/>
  <c r="P131"/>
  <c r="H132"/>
  <c r="Q132" s="1"/>
  <c r="O131"/>
  <c r="Q134"/>
  <c r="G141"/>
  <c r="P151"/>
  <c r="Q160"/>
  <c r="O161"/>
  <c r="P178"/>
  <c r="O178"/>
  <c r="O77"/>
  <c r="Q80"/>
  <c r="O149"/>
  <c r="O41"/>
  <c r="H42"/>
  <c r="Q42" s="1"/>
  <c r="O52"/>
  <c r="O61"/>
  <c r="Q59"/>
  <c r="P70"/>
  <c r="O70"/>
  <c r="P77"/>
  <c r="O88"/>
  <c r="P96"/>
  <c r="Q116"/>
  <c r="O132"/>
  <c r="O134"/>
  <c r="P142"/>
  <c r="O142"/>
  <c r="P149"/>
  <c r="P160"/>
  <c r="O160"/>
  <c r="Q161"/>
  <c r="O169"/>
  <c r="P168"/>
  <c r="P60"/>
  <c r="P107"/>
  <c r="O107"/>
  <c r="O124"/>
  <c r="H60"/>
  <c r="Q60" s="1"/>
  <c r="O59"/>
  <c r="Q62"/>
  <c r="P61"/>
  <c r="P78"/>
  <c r="O78"/>
  <c r="P80"/>
  <c r="O80"/>
  <c r="O87"/>
  <c r="P95"/>
  <c r="H96"/>
  <c r="Q96" s="1"/>
  <c r="O95"/>
  <c r="P98"/>
  <c r="G105"/>
  <c r="O125"/>
  <c r="Q133"/>
  <c r="P133"/>
  <c r="P150"/>
  <c r="O150"/>
  <c r="P152"/>
  <c r="O152"/>
  <c r="O159"/>
  <c r="P167"/>
  <c r="H168"/>
  <c r="Q168" s="1"/>
  <c r="O167"/>
  <c r="O68"/>
  <c r="H69"/>
  <c r="Q69" s="1"/>
  <c r="O79"/>
  <c r="Q86"/>
  <c r="O104"/>
  <c r="H105"/>
  <c r="Q105" s="1"/>
  <c r="O115"/>
  <c r="Q122"/>
  <c r="O140"/>
  <c r="H141"/>
  <c r="Q141" s="1"/>
  <c r="O151"/>
  <c r="Q158"/>
  <c r="O176"/>
  <c r="H177"/>
  <c r="Q177" s="1"/>
  <c r="Q77"/>
  <c r="Q113"/>
  <c r="Q149"/>
  <c r="O86"/>
  <c r="O122"/>
  <c r="O158"/>
  <c r="O30"/>
  <c r="P30"/>
  <c r="P32"/>
  <c r="O32"/>
  <c r="Q33"/>
  <c r="P31"/>
  <c r="O31"/>
  <c r="P33"/>
  <c r="O33"/>
  <c r="Q30"/>
  <c r="O214" l="1"/>
  <c r="O231"/>
  <c r="O250"/>
  <c r="O303"/>
  <c r="O204"/>
  <c r="P240"/>
  <c r="O240"/>
  <c r="P186"/>
  <c r="O186"/>
  <c r="P223"/>
  <c r="O223"/>
  <c r="O267"/>
  <c r="P295"/>
  <c r="O295"/>
  <c r="P312"/>
  <c r="O312"/>
  <c r="P259"/>
  <c r="O259"/>
  <c r="P276"/>
  <c r="O276"/>
  <c r="O196"/>
  <c r="P105"/>
  <c r="O105"/>
  <c r="P69"/>
  <c r="O69"/>
  <c r="O42"/>
  <c r="O177"/>
  <c r="P141"/>
  <c r="O141"/>
  <c r="O168"/>
  <c r="O96"/>
  <c r="O60"/>
  <c r="P51"/>
  <c r="O51"/>
</calcChain>
</file>

<file path=xl/sharedStrings.xml><?xml version="1.0" encoding="utf-8"?>
<sst xmlns="http://schemas.openxmlformats.org/spreadsheetml/2006/main" count="2131" uniqueCount="201">
  <si>
    <t xml:space="preserve"> </t>
  </si>
  <si>
    <t>dívky</t>
  </si>
  <si>
    <t>body</t>
  </si>
  <si>
    <t>sety</t>
  </si>
  <si>
    <t>ext. sety</t>
  </si>
  <si>
    <t>pořadí</t>
  </si>
  <si>
    <t>1  -  4</t>
  </si>
  <si>
    <t>2</t>
  </si>
  <si>
    <t>4  -  3</t>
  </si>
  <si>
    <t>2  -  4</t>
  </si>
  <si>
    <t>2  -  3</t>
  </si>
  <si>
    <t>4</t>
  </si>
  <si>
    <t>1  -  2</t>
  </si>
  <si>
    <t>3</t>
  </si>
  <si>
    <t>3  -  1</t>
  </si>
  <si>
    <t>1.</t>
  </si>
  <si>
    <t>2.</t>
  </si>
  <si>
    <t>3.</t>
  </si>
  <si>
    <t>4.</t>
  </si>
  <si>
    <t>5.</t>
  </si>
  <si>
    <t>6.</t>
  </si>
  <si>
    <t>domácí</t>
  </si>
  <si>
    <t>hosté</t>
  </si>
  <si>
    <t>1.set</t>
  </si>
  <si>
    <t>2.set</t>
  </si>
  <si>
    <t>3.set</t>
  </si>
  <si>
    <t>4.set</t>
  </si>
  <si>
    <t>5.set</t>
  </si>
  <si>
    <t>rozhodčí</t>
  </si>
  <si>
    <t>zápasy</t>
  </si>
  <si>
    <t>vítěz</t>
  </si>
  <si>
    <t>skupina</t>
  </si>
  <si>
    <t>7.</t>
  </si>
  <si>
    <t>8.</t>
  </si>
  <si>
    <t>9.</t>
  </si>
  <si>
    <t>10.</t>
  </si>
  <si>
    <t>11.</t>
  </si>
  <si>
    <t>12.</t>
  </si>
  <si>
    <t>13.</t>
  </si>
  <si>
    <t>14.</t>
  </si>
  <si>
    <t>15.</t>
  </si>
  <si>
    <t>16.</t>
  </si>
  <si>
    <t>stůl č.</t>
  </si>
  <si>
    <t>poměr</t>
  </si>
  <si>
    <t>setů</t>
  </si>
  <si>
    <t>chlapci</t>
  </si>
  <si>
    <t>3.místo</t>
  </si>
  <si>
    <t>2.místo</t>
  </si>
  <si>
    <t>1.místo</t>
  </si>
  <si>
    <t>Příjmení a jméno</t>
  </si>
  <si>
    <t>Oddíl</t>
  </si>
  <si>
    <t>Žebříček</t>
  </si>
  <si>
    <t xml:space="preserve">    Prezenční  listina - čtyřhra </t>
  </si>
  <si>
    <t>Součet</t>
  </si>
  <si>
    <t>Pořadí</t>
  </si>
  <si>
    <t>žebříček</t>
  </si>
  <si>
    <t xml:space="preserve">Zpracovala: Ing. Denisa Stellnerová </t>
  </si>
  <si>
    <t>Výsledky dvouhry chlapci</t>
  </si>
  <si>
    <t>Výsledky dvouhry dívky</t>
  </si>
  <si>
    <t>Výsledky čtyřhry chlapci</t>
  </si>
  <si>
    <t>SKST Chodov</t>
  </si>
  <si>
    <t>Stellner Karel ml.</t>
  </si>
  <si>
    <t>TJ Baník Vintířov</t>
  </si>
  <si>
    <t>Novotný Tomáš</t>
  </si>
  <si>
    <t>Tonhauser Petr</t>
  </si>
  <si>
    <t>Stellnerová Denisa</t>
  </si>
  <si>
    <t>2  -  5</t>
  </si>
  <si>
    <t>5  -  3</t>
  </si>
  <si>
    <t>4  -  2</t>
  </si>
  <si>
    <t>3  -  4</t>
  </si>
  <si>
    <t>4  -  5</t>
  </si>
  <si>
    <t>5  -  1</t>
  </si>
  <si>
    <t>Stellnerová</t>
  </si>
  <si>
    <t>Vintířov</t>
  </si>
  <si>
    <t>Chodov</t>
  </si>
  <si>
    <t>Stellner</t>
  </si>
  <si>
    <t>Tonhauser</t>
  </si>
  <si>
    <t>x</t>
  </si>
  <si>
    <t>-9</t>
  </si>
  <si>
    <t>6</t>
  </si>
  <si>
    <t>-8</t>
  </si>
  <si>
    <t>10</t>
  </si>
  <si>
    <t>-6</t>
  </si>
  <si>
    <t>8</t>
  </si>
  <si>
    <t>1</t>
  </si>
  <si>
    <t>-5</t>
  </si>
  <si>
    <t>9</t>
  </si>
  <si>
    <t>-1</t>
  </si>
  <si>
    <t>-4</t>
  </si>
  <si>
    <t>7</t>
  </si>
  <si>
    <t>-7</t>
  </si>
  <si>
    <t>-12</t>
  </si>
  <si>
    <t>5</t>
  </si>
  <si>
    <t>-10</t>
  </si>
  <si>
    <t>-3</t>
  </si>
  <si>
    <t>Novotný</t>
  </si>
  <si>
    <t>3:0</t>
  </si>
  <si>
    <t>3:1</t>
  </si>
  <si>
    <t>3:2</t>
  </si>
  <si>
    <t>o 3. místo</t>
  </si>
  <si>
    <t>-11</t>
  </si>
  <si>
    <t>WO</t>
  </si>
  <si>
    <t>Okresní přebor</t>
  </si>
  <si>
    <t>Huleš Petr</t>
  </si>
  <si>
    <t>Malina Josef</t>
  </si>
  <si>
    <t>Mihok Dušan</t>
  </si>
  <si>
    <t>Tonhauser Robert</t>
  </si>
  <si>
    <t>Choděra Miroslav</t>
  </si>
  <si>
    <t>Sokolov</t>
  </si>
  <si>
    <t>Paprštein Ladislav</t>
  </si>
  <si>
    <t>Kruliš David</t>
  </si>
  <si>
    <t>Tonhauser Martin</t>
  </si>
  <si>
    <t>Liška Jan</t>
  </si>
  <si>
    <t>Kynšperk</t>
  </si>
  <si>
    <t>Stellner Karel st.</t>
  </si>
  <si>
    <t>Leňka Jiří</t>
  </si>
  <si>
    <t>Novotný Roman</t>
  </si>
  <si>
    <t>Koryťák Jan</t>
  </si>
  <si>
    <t>Bauer Václav</t>
  </si>
  <si>
    <t>Ševc Jozef</t>
  </si>
  <si>
    <t>Tomšík Jaroslav</t>
  </si>
  <si>
    <t>Soltesz Josef</t>
  </si>
  <si>
    <t>Holub Martin</t>
  </si>
  <si>
    <t>Hlavatý Jaroslav</t>
  </si>
  <si>
    <t>Tonhauser Martin ml.</t>
  </si>
  <si>
    <t>Postolková Marie</t>
  </si>
  <si>
    <t>Bartoš Vítězslav</t>
  </si>
  <si>
    <t>Mihok</t>
  </si>
  <si>
    <t>Finále</t>
  </si>
  <si>
    <t>Útěcha</t>
  </si>
  <si>
    <t>čtyřhry</t>
  </si>
  <si>
    <t xml:space="preserve">    Prezenční  listina ženy</t>
  </si>
  <si>
    <t xml:space="preserve">    Prezenční  listina muži</t>
  </si>
  <si>
    <t>TTC Sokolov</t>
  </si>
  <si>
    <t>4-5</t>
  </si>
  <si>
    <t>6-7</t>
  </si>
  <si>
    <t>8-9</t>
  </si>
  <si>
    <t>11-12</t>
  </si>
  <si>
    <t>14-16</t>
  </si>
  <si>
    <t>17</t>
  </si>
  <si>
    <t>20</t>
  </si>
  <si>
    <t>21</t>
  </si>
  <si>
    <t>Stellnerová Denisa ml.</t>
  </si>
  <si>
    <t>22</t>
  </si>
  <si>
    <t>25</t>
  </si>
  <si>
    <t>11,5</t>
  </si>
  <si>
    <t>4,5</t>
  </si>
  <si>
    <t>6,5</t>
  </si>
  <si>
    <t>8,5</t>
  </si>
  <si>
    <t>Choděra - Paprštein</t>
  </si>
  <si>
    <t>Mihok - Novotný Tomáš</t>
  </si>
  <si>
    <t>Kruliš - Liška</t>
  </si>
  <si>
    <t>Huleš - Tomšík</t>
  </si>
  <si>
    <t>Stellner - Stellner</t>
  </si>
  <si>
    <t>Tonhauser Robert - Tonhauser Petr</t>
  </si>
  <si>
    <t>Koryťák - Bauer</t>
  </si>
  <si>
    <t>Leňka - Ševc</t>
  </si>
  <si>
    <t>Novotný Roman - Holub Martin</t>
  </si>
  <si>
    <t>Tonhauser Martin - Tonhauser Martin</t>
  </si>
  <si>
    <t xml:space="preserve">Stellnerová Denisa - Postolková </t>
  </si>
  <si>
    <t>Hlavatý - Bartoš</t>
  </si>
  <si>
    <t>o třetí</t>
  </si>
  <si>
    <t>Kruliš</t>
  </si>
  <si>
    <t>Malina</t>
  </si>
  <si>
    <t>Leňka</t>
  </si>
  <si>
    <t>Tomšík</t>
  </si>
  <si>
    <t>Liška</t>
  </si>
  <si>
    <t>Bauer</t>
  </si>
  <si>
    <t>Paprštein</t>
  </si>
  <si>
    <t>Holub</t>
  </si>
  <si>
    <t>-2</t>
  </si>
  <si>
    <t>14</t>
  </si>
  <si>
    <t>-14</t>
  </si>
  <si>
    <t>Huleš</t>
  </si>
  <si>
    <t>Ševc</t>
  </si>
  <si>
    <t>Choděra</t>
  </si>
  <si>
    <t>17.</t>
  </si>
  <si>
    <t>18.</t>
  </si>
  <si>
    <t>4:4</t>
  </si>
  <si>
    <t>5:4</t>
  </si>
  <si>
    <t>4:5</t>
  </si>
  <si>
    <t>Stellner st.</t>
  </si>
  <si>
    <t>Tonhauser M. st.</t>
  </si>
  <si>
    <t>Stellnerová ml.</t>
  </si>
  <si>
    <t>Koryťák</t>
  </si>
  <si>
    <t>Hlavatý</t>
  </si>
  <si>
    <t>Soltesz</t>
  </si>
  <si>
    <t>Postolková</t>
  </si>
  <si>
    <t>Tonhauser M. ml.</t>
  </si>
  <si>
    <t>Bartoš</t>
  </si>
  <si>
    <t>Stellner ml.</t>
  </si>
  <si>
    <t xml:space="preserve">Stellneová Denisa ml. </t>
  </si>
  <si>
    <t>9.-12.</t>
  </si>
  <si>
    <t>5.-8.</t>
  </si>
  <si>
    <t>3.2</t>
  </si>
  <si>
    <t>19.-21.</t>
  </si>
  <si>
    <t>o 9. místo</t>
  </si>
  <si>
    <t>o 11. místo</t>
  </si>
  <si>
    <t>22.-24.</t>
  </si>
  <si>
    <t>TJ Slavoj Kynšperk</t>
  </si>
  <si>
    <r>
      <rPr>
        <b/>
        <u/>
        <sz val="11"/>
        <color theme="1"/>
        <rFont val="Calibri"/>
        <family val="2"/>
        <charset val="238"/>
        <scheme val="minor"/>
      </rPr>
      <t>Závěrečná zpráva - Okresní přebor muži/ženy ve Vintířově</t>
    </r>
    <r>
      <rPr>
        <sz val="11"/>
        <color theme="1"/>
        <rFont val="Calibri"/>
        <family val="2"/>
        <scheme val="minor"/>
      </rPr>
      <t xml:space="preserve">
V neděli dne 15.12.2024 se uskutečnil ve sportovní hale ve Vintířově Okresní přebor v kategorie muži/ženy. Hrálo se celkem na šesti stolech značky Donic Waldner Classic 25, které byly ohraničeny ohrádkami. Turnaj začal v 9.15 hodin za účasti 24 hráčů ze 3 oddílů a 2 hráček ze 1 oddílu. Všechny zápasy se odehrály v duchu fair-play, nikdo nebyl napomínán. Ženy hrály společně s muži - byli nalosováni do 4 čtyřčlenné skupiny a 2 pětičlenných skupin. Hráči si zahráli finále formou pavouka. Proběhla také útěcha chlapců formou pavouka. Turnaj řídila jako hlavní rozhodčí Ing. Denisa Stellnerová, druhý rozhodčí byl Zdeněk Kraka. Konečné výsledky byly vyhlášeny a ceny předány v 16.00 hodin.</t>
    </r>
  </si>
</sst>
</file>

<file path=xl/styles.xml><?xml version="1.0" encoding="utf-8"?>
<styleSheet xmlns="http://schemas.openxmlformats.org/spreadsheetml/2006/main">
  <fonts count="27">
    <font>
      <sz val="11"/>
      <color theme="1"/>
      <name val="Calibri"/>
      <family val="2"/>
      <scheme val="minor"/>
    </font>
    <font>
      <sz val="11"/>
      <color theme="1"/>
      <name val="Calibri"/>
      <family val="2"/>
      <charset val="238"/>
      <scheme val="minor"/>
    </font>
    <font>
      <sz val="11"/>
      <color theme="1"/>
      <name val="Calibri"/>
      <family val="2"/>
      <charset val="238"/>
      <scheme val="minor"/>
    </font>
    <font>
      <sz val="12"/>
      <color theme="1"/>
      <name val="Times New Roman"/>
      <family val="1"/>
      <charset val="238"/>
    </font>
    <font>
      <sz val="18"/>
      <color theme="1"/>
      <name val="Times New Roman"/>
      <family val="1"/>
      <charset val="238"/>
    </font>
    <font>
      <b/>
      <sz val="18"/>
      <color theme="1"/>
      <name val="Times New Roman"/>
      <family val="1"/>
      <charset val="238"/>
    </font>
    <font>
      <sz val="10"/>
      <color theme="1"/>
      <name val="Times New Roman"/>
      <family val="1"/>
      <charset val="238"/>
    </font>
    <font>
      <sz val="16"/>
      <color theme="1"/>
      <name val="Times New Roman"/>
      <family val="1"/>
      <charset val="238"/>
    </font>
    <font>
      <sz val="10"/>
      <name val="Arial CE"/>
      <family val="2"/>
      <charset val="238"/>
    </font>
    <font>
      <sz val="10"/>
      <name val="Times New Roman"/>
      <family val="1"/>
      <charset val="238"/>
    </font>
    <font>
      <i/>
      <u/>
      <sz val="8"/>
      <name val="Times New Roman"/>
      <family val="1"/>
      <charset val="238"/>
    </font>
    <font>
      <i/>
      <u/>
      <sz val="8"/>
      <color theme="1"/>
      <name val="Times New Roman"/>
      <family val="1"/>
      <charset val="238"/>
    </font>
    <font>
      <sz val="12"/>
      <color theme="1"/>
      <name val="Calibri"/>
      <family val="2"/>
      <scheme val="minor"/>
    </font>
    <font>
      <u/>
      <sz val="11"/>
      <color theme="1"/>
      <name val="Calibri"/>
      <family val="2"/>
      <scheme val="minor"/>
    </font>
    <font>
      <sz val="18"/>
      <color theme="1"/>
      <name val="Calibri"/>
      <family val="2"/>
      <scheme val="minor"/>
    </font>
    <font>
      <u/>
      <sz val="10"/>
      <color theme="1"/>
      <name val="Calibri"/>
      <family val="2"/>
      <scheme val="minor"/>
    </font>
    <font>
      <sz val="14"/>
      <color theme="1"/>
      <name val="Calibri"/>
      <family val="2"/>
      <scheme val="minor"/>
    </font>
    <font>
      <sz val="11"/>
      <name val="Calibri"/>
      <family val="2"/>
      <scheme val="minor"/>
    </font>
    <font>
      <sz val="14"/>
      <color theme="1"/>
      <name val="Times New Roman"/>
      <family val="1"/>
      <charset val="238"/>
    </font>
    <font>
      <b/>
      <u/>
      <sz val="11"/>
      <color theme="1"/>
      <name val="Calibri"/>
      <family val="2"/>
      <charset val="238"/>
      <scheme val="minor"/>
    </font>
    <font>
      <sz val="11"/>
      <color theme="1"/>
      <name val="Calibri"/>
      <family val="2"/>
      <scheme val="minor"/>
    </font>
    <font>
      <b/>
      <sz val="12"/>
      <name val="Calibri"/>
      <family val="2"/>
      <charset val="238"/>
      <scheme val="minor"/>
    </font>
    <font>
      <sz val="12"/>
      <color theme="1"/>
      <name val="Calibri"/>
      <family val="2"/>
      <charset val="238"/>
      <scheme val="minor"/>
    </font>
    <font>
      <sz val="12"/>
      <name val="Calibri"/>
      <family val="2"/>
      <charset val="238"/>
      <scheme val="minor"/>
    </font>
    <font>
      <b/>
      <sz val="12"/>
      <color theme="1"/>
      <name val="Calibri"/>
      <family val="2"/>
      <charset val="238"/>
      <scheme val="minor"/>
    </font>
    <font>
      <b/>
      <sz val="11"/>
      <color theme="1"/>
      <name val="Calibri"/>
      <family val="2"/>
      <charset val="238"/>
      <scheme val="minor"/>
    </font>
    <font>
      <sz val="12"/>
      <name val="Arial"/>
      <family val="2"/>
      <charset val="238"/>
    </font>
  </fonts>
  <fills count="3">
    <fill>
      <patternFill patternType="none"/>
    </fill>
    <fill>
      <patternFill patternType="gray125"/>
    </fill>
    <fill>
      <patternFill patternType="solid">
        <fgColor theme="1" tint="0.49998474074526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8" fillId="0" borderId="0"/>
    <xf numFmtId="0" fontId="20" fillId="0" borderId="0"/>
  </cellStyleXfs>
  <cellXfs count="178">
    <xf numFmtId="0" fontId="0" fillId="0" borderId="0" xfId="0"/>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center" vertical="center" wrapText="1"/>
    </xf>
    <xf numFmtId="0" fontId="3" fillId="0" borderId="6" xfId="0" applyFont="1" applyBorder="1" applyAlignment="1">
      <alignment horizontal="center" vertical="center"/>
    </xf>
    <xf numFmtId="0" fontId="5" fillId="0" borderId="7" xfId="0" applyFont="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9" xfId="0" applyFont="1" applyBorder="1" applyAlignment="1">
      <alignment horizontal="center" vertical="top"/>
    </xf>
    <xf numFmtId="0" fontId="4" fillId="0" borderId="12" xfId="0" applyFont="1" applyBorder="1" applyAlignment="1">
      <alignment horizontal="center"/>
    </xf>
    <xf numFmtId="0" fontId="4" fillId="0" borderId="13" xfId="0" applyFont="1" applyBorder="1" applyAlignment="1">
      <alignment horizontal="center" vertical="center"/>
    </xf>
    <xf numFmtId="0" fontId="3" fillId="0" borderId="14" xfId="0" applyFont="1" applyBorder="1" applyAlignment="1">
      <alignment horizontal="center" vertical="top"/>
    </xf>
    <xf numFmtId="0" fontId="3" fillId="0" borderId="12" xfId="0" applyFont="1" applyBorder="1" applyAlignment="1">
      <alignment horizontal="center"/>
    </xf>
    <xf numFmtId="0" fontId="4"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19" xfId="0" applyFont="1" applyBorder="1" applyAlignment="1">
      <alignment horizontal="center" vertical="top"/>
    </xf>
    <xf numFmtId="0" fontId="4" fillId="0" borderId="21" xfId="0" applyFont="1" applyBorder="1" applyAlignment="1">
      <alignment horizont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2" xfId="0" applyFont="1" applyBorder="1" applyAlignment="1">
      <alignment horizontal="center" vertical="top"/>
    </xf>
    <xf numFmtId="0" fontId="4" fillId="0" borderId="20" xfId="0" applyFont="1" applyBorder="1" applyAlignment="1">
      <alignment horizontal="center"/>
    </xf>
    <xf numFmtId="0" fontId="4" fillId="0" borderId="23" xfId="0" applyFont="1" applyBorder="1" applyAlignment="1">
      <alignment horizontal="center" vertical="center"/>
    </xf>
    <xf numFmtId="0" fontId="3" fillId="0" borderId="22" xfId="0" applyFont="1" applyBorder="1" applyAlignment="1">
      <alignment horizontal="center" vertical="top"/>
    </xf>
    <xf numFmtId="0" fontId="3" fillId="0" borderId="21" xfId="0" applyFont="1" applyBorder="1" applyAlignment="1">
      <alignment horizontal="center"/>
    </xf>
    <xf numFmtId="0" fontId="4" fillId="0" borderId="24" xfId="0" applyFont="1" applyBorder="1" applyAlignment="1">
      <alignment horizontal="center" vertical="center"/>
    </xf>
    <xf numFmtId="0" fontId="5" fillId="0" borderId="25" xfId="0" applyFont="1" applyBorder="1" applyAlignment="1">
      <alignment horizontal="center" vertical="center"/>
    </xf>
    <xf numFmtId="0" fontId="3" fillId="0" borderId="26" xfId="0" applyFont="1" applyBorder="1" applyAlignment="1">
      <alignment horizontal="center" vertical="top"/>
    </xf>
    <xf numFmtId="0" fontId="5" fillId="0" borderId="27" xfId="0" applyFont="1" applyBorder="1" applyAlignment="1">
      <alignment horizontal="center" vertical="center"/>
    </xf>
    <xf numFmtId="0" fontId="4" fillId="0" borderId="29" xfId="0" applyFont="1" applyBorder="1" applyAlignment="1">
      <alignment horizontal="center" vertical="top"/>
    </xf>
    <xf numFmtId="0" fontId="4" fillId="0" borderId="31" xfId="0" applyFont="1" applyBorder="1" applyAlignment="1">
      <alignment horizont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0" borderId="32" xfId="0" applyFont="1" applyBorder="1" applyAlignment="1">
      <alignment horizontal="center" vertical="center"/>
    </xf>
    <xf numFmtId="0" fontId="3" fillId="0" borderId="33" xfId="0" applyFont="1" applyBorder="1" applyAlignment="1">
      <alignment horizontal="center" vertical="top"/>
    </xf>
    <xf numFmtId="0" fontId="3" fillId="0" borderId="31" xfId="0" applyFont="1" applyBorder="1" applyAlignment="1">
      <alignment horizontal="center"/>
    </xf>
    <xf numFmtId="0" fontId="4" fillId="0" borderId="34" xfId="0" applyFont="1" applyBorder="1" applyAlignment="1">
      <alignment horizontal="center" vertical="center"/>
    </xf>
    <xf numFmtId="0" fontId="5" fillId="0" borderId="35" xfId="0" applyFont="1" applyBorder="1" applyAlignment="1">
      <alignment horizontal="center" vertical="center"/>
    </xf>
    <xf numFmtId="49" fontId="8" fillId="0" borderId="0" xfId="1" applyNumberFormat="1" applyFont="1" applyBorder="1" applyAlignment="1">
      <alignment horizontal="center"/>
    </xf>
    <xf numFmtId="49" fontId="10" fillId="0" borderId="0" xfId="1" applyNumberFormat="1" applyFont="1" applyBorder="1" applyAlignment="1">
      <alignment horizontal="center"/>
    </xf>
    <xf numFmtId="0" fontId="11" fillId="0" borderId="0" xfId="0" applyFont="1" applyAlignment="1">
      <alignment horizontal="center" vertical="center"/>
    </xf>
    <xf numFmtId="0" fontId="4" fillId="0" borderId="36" xfId="0" applyFont="1" applyBorder="1" applyAlignment="1">
      <alignment horizontal="center" vertical="top"/>
    </xf>
    <xf numFmtId="0" fontId="12" fillId="0" borderId="24"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49" fontId="9" fillId="0" borderId="0" xfId="1" applyNumberFormat="1" applyFont="1" applyBorder="1" applyAlignment="1">
      <alignment horizontal="center"/>
    </xf>
    <xf numFmtId="0" fontId="15" fillId="0" borderId="0" xfId="0" applyFont="1" applyAlignment="1">
      <alignment horizontal="right" vertical="center"/>
    </xf>
    <xf numFmtId="0" fontId="15" fillId="0" borderId="0" xfId="0" applyFont="1" applyAlignment="1">
      <alignment horizontal="left" vertical="center"/>
    </xf>
    <xf numFmtId="0" fontId="16" fillId="0" borderId="19" xfId="0" applyFont="1" applyBorder="1" applyAlignment="1">
      <alignment horizontal="left" vertical="center"/>
    </xf>
    <xf numFmtId="0" fontId="16" fillId="0" borderId="24" xfId="0" applyFont="1" applyBorder="1" applyAlignment="1">
      <alignment horizontal="left" vertical="center"/>
    </xf>
    <xf numFmtId="0" fontId="16" fillId="0" borderId="26" xfId="0" applyFont="1" applyBorder="1" applyAlignment="1">
      <alignment horizontal="left" vertical="center"/>
    </xf>
    <xf numFmtId="0" fontId="4" fillId="0" borderId="30" xfId="0" applyFont="1" applyBorder="1" applyAlignment="1">
      <alignment horizontal="center"/>
    </xf>
    <xf numFmtId="0" fontId="16" fillId="0" borderId="8" xfId="0" applyFont="1" applyBorder="1" applyAlignment="1">
      <alignment horizontal="center" vertical="top"/>
    </xf>
    <xf numFmtId="0" fontId="16" fillId="0" borderId="18" xfId="0" applyFont="1" applyBorder="1" applyAlignment="1">
      <alignment horizontal="center" vertical="top"/>
    </xf>
    <xf numFmtId="0" fontId="16" fillId="0" borderId="37" xfId="0" applyFont="1" applyBorder="1" applyAlignment="1">
      <alignment horizontal="center" vertical="top"/>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38" xfId="0" applyFont="1" applyBorder="1" applyAlignment="1">
      <alignment horizontal="center" vertical="center"/>
    </xf>
    <xf numFmtId="49" fontId="16" fillId="0" borderId="20" xfId="0" applyNumberFormat="1" applyFont="1" applyBorder="1" applyAlignment="1">
      <alignment horizontal="center" vertical="center"/>
    </xf>
    <xf numFmtId="49" fontId="16" fillId="0" borderId="24" xfId="0" applyNumberFormat="1" applyFont="1" applyBorder="1" applyAlignment="1">
      <alignment horizontal="center" vertical="center"/>
    </xf>
    <xf numFmtId="0" fontId="16" fillId="0" borderId="39" xfId="0" applyFont="1" applyBorder="1" applyAlignment="1">
      <alignment vertical="center"/>
    </xf>
    <xf numFmtId="0" fontId="16" fillId="0" borderId="40" xfId="0" applyFont="1" applyBorder="1" applyAlignment="1">
      <alignment vertical="center"/>
    </xf>
    <xf numFmtId="0" fontId="16" fillId="0" borderId="38" xfId="0" applyFont="1" applyBorder="1" applyAlignment="1">
      <alignment vertical="center"/>
    </xf>
    <xf numFmtId="0" fontId="16" fillId="0" borderId="24" xfId="0" applyFont="1" applyBorder="1" applyAlignment="1">
      <alignment horizontal="center" vertical="center"/>
    </xf>
    <xf numFmtId="0" fontId="0" fillId="0" borderId="0" xfId="0" applyAlignment="1">
      <alignment horizontal="right"/>
    </xf>
    <xf numFmtId="0" fontId="13" fillId="0" borderId="0" xfId="0" applyFont="1"/>
    <xf numFmtId="49" fontId="0" fillId="0" borderId="0" xfId="0" applyNumberFormat="1" applyAlignment="1">
      <alignment horizontal="center"/>
    </xf>
    <xf numFmtId="49" fontId="13" fillId="0" borderId="42" xfId="0" applyNumberFormat="1" applyFont="1" applyBorder="1" applyAlignment="1">
      <alignment horizontal="center"/>
    </xf>
    <xf numFmtId="49" fontId="0" fillId="0" borderId="41" xfId="0" applyNumberFormat="1" applyBorder="1" applyAlignment="1">
      <alignment horizontal="center"/>
    </xf>
    <xf numFmtId="49" fontId="0" fillId="0" borderId="43" xfId="0" applyNumberFormat="1" applyBorder="1" applyAlignment="1">
      <alignment horizontal="center"/>
    </xf>
    <xf numFmtId="49" fontId="0" fillId="0" borderId="44" xfId="0" applyNumberFormat="1" applyBorder="1" applyAlignment="1">
      <alignment horizontal="center"/>
    </xf>
    <xf numFmtId="49" fontId="13" fillId="0" borderId="43" xfId="0" applyNumberFormat="1" applyFont="1" applyBorder="1" applyAlignment="1">
      <alignment horizontal="center"/>
    </xf>
    <xf numFmtId="49" fontId="0" fillId="0" borderId="0" xfId="0" applyNumberFormat="1" applyBorder="1" applyAlignment="1">
      <alignment horizontal="center"/>
    </xf>
    <xf numFmtId="49" fontId="0" fillId="0" borderId="45" xfId="0" applyNumberFormat="1" applyBorder="1" applyAlignment="1">
      <alignment horizontal="center"/>
    </xf>
    <xf numFmtId="0" fontId="0" fillId="0" borderId="0" xfId="0" applyBorder="1"/>
    <xf numFmtId="49" fontId="16" fillId="0" borderId="41" xfId="0" applyNumberFormat="1" applyFont="1" applyBorder="1" applyAlignment="1">
      <alignment horizontal="center"/>
    </xf>
    <xf numFmtId="0" fontId="13" fillId="0" borderId="0" xfId="0" applyFont="1" applyBorder="1" applyAlignment="1">
      <alignment horizontal="left"/>
    </xf>
    <xf numFmtId="0" fontId="0" fillId="0" borderId="0" xfId="0" applyBorder="1" applyAlignment="1">
      <alignment horizontal="center"/>
    </xf>
    <xf numFmtId="0" fontId="17" fillId="0" borderId="0" xfId="0" applyFont="1"/>
    <xf numFmtId="49" fontId="9" fillId="0" borderId="0" xfId="1" applyNumberFormat="1" applyFont="1" applyBorder="1" applyAlignment="1">
      <alignment horizontal="center"/>
    </xf>
    <xf numFmtId="49" fontId="0" fillId="0" borderId="46" xfId="0" applyNumberFormat="1" applyBorder="1" applyAlignment="1">
      <alignment horizontal="center"/>
    </xf>
    <xf numFmtId="0" fontId="0" fillId="0" borderId="0" xfId="0" applyBorder="1" applyAlignment="1">
      <alignment wrapText="1"/>
    </xf>
    <xf numFmtId="0" fontId="0" fillId="0" borderId="0" xfId="0" applyBorder="1" applyAlignment="1"/>
    <xf numFmtId="0" fontId="2" fillId="0" borderId="0" xfId="0" applyFont="1" applyBorder="1" applyAlignment="1">
      <alignment wrapText="1"/>
    </xf>
    <xf numFmtId="0" fontId="22" fillId="0" borderId="0" xfId="0" applyFont="1"/>
    <xf numFmtId="0" fontId="22" fillId="0" borderId="0" xfId="0" applyFont="1" applyAlignment="1">
      <alignment horizontal="left"/>
    </xf>
    <xf numFmtId="0" fontId="23" fillId="0" borderId="0" xfId="0" applyFont="1" applyAlignment="1">
      <alignment vertical="center"/>
    </xf>
    <xf numFmtId="0" fontId="21" fillId="0" borderId="0" xfId="0" applyFont="1" applyAlignment="1">
      <alignment horizontal="center" vertical="center"/>
    </xf>
    <xf numFmtId="0" fontId="23" fillId="0" borderId="24" xfId="0" applyFont="1" applyBorder="1" applyAlignment="1">
      <alignment vertical="center"/>
    </xf>
    <xf numFmtId="0" fontId="21" fillId="0" borderId="24" xfId="0" applyFont="1" applyBorder="1" applyAlignment="1">
      <alignment horizontal="center" vertical="center"/>
    </xf>
    <xf numFmtId="0" fontId="22" fillId="0" borderId="24" xfId="0" applyFont="1" applyBorder="1" applyAlignment="1">
      <alignment horizontal="center"/>
    </xf>
    <xf numFmtId="0" fontId="23" fillId="0" borderId="24" xfId="0" applyFont="1" applyBorder="1" applyAlignment="1">
      <alignment horizontal="center" vertical="center"/>
    </xf>
    <xf numFmtId="0" fontId="22" fillId="0" borderId="24" xfId="0" applyFont="1" applyBorder="1"/>
    <xf numFmtId="0" fontId="23" fillId="0" borderId="24" xfId="0" applyFont="1" applyBorder="1" applyAlignment="1">
      <alignment horizontal="left" vertical="center"/>
    </xf>
    <xf numFmtId="0" fontId="22" fillId="0" borderId="0" xfId="0" applyFont="1" applyBorder="1"/>
    <xf numFmtId="0" fontId="23" fillId="0" borderId="0" xfId="0" applyFont="1" applyBorder="1" applyAlignment="1">
      <alignment vertical="center"/>
    </xf>
    <xf numFmtId="0" fontId="23" fillId="0" borderId="0" xfId="0" applyFont="1" applyBorder="1" applyAlignment="1">
      <alignment horizontal="center" vertical="center"/>
    </xf>
    <xf numFmtId="0" fontId="22" fillId="0" borderId="0" xfId="0" applyFont="1" applyBorder="1" applyAlignment="1">
      <alignment horizontal="center"/>
    </xf>
    <xf numFmtId="0" fontId="23" fillId="0" borderId="0" xfId="0" applyFont="1" applyBorder="1" applyAlignment="1">
      <alignment horizontal="left" vertical="center"/>
    </xf>
    <xf numFmtId="0" fontId="21" fillId="0" borderId="0" xfId="0" applyFont="1" applyBorder="1" applyAlignment="1">
      <alignment horizontal="center" vertical="center"/>
    </xf>
    <xf numFmtId="49" fontId="23" fillId="0" borderId="0" xfId="0" applyNumberFormat="1" applyFont="1" applyBorder="1" applyAlignment="1">
      <alignment horizontal="center" vertical="center"/>
    </xf>
    <xf numFmtId="0" fontId="22" fillId="0" borderId="0" xfId="0" applyFont="1" applyAlignment="1">
      <alignment horizontal="center"/>
    </xf>
    <xf numFmtId="0" fontId="26" fillId="0" borderId="24" xfId="2" applyFont="1" applyBorder="1" applyAlignment="1">
      <alignment horizontal="left" vertical="center"/>
    </xf>
    <xf numFmtId="0" fontId="26" fillId="0" borderId="24" xfId="2" applyFont="1" applyBorder="1" applyAlignment="1">
      <alignment horizontal="center" vertical="center"/>
    </xf>
    <xf numFmtId="0" fontId="26" fillId="0" borderId="24" xfId="0" applyFont="1" applyBorder="1" applyAlignment="1">
      <alignment horizontal="center" vertical="center"/>
    </xf>
    <xf numFmtId="0" fontId="26" fillId="0" borderId="24" xfId="2" applyFont="1" applyBorder="1" applyAlignment="1">
      <alignment vertical="center"/>
    </xf>
    <xf numFmtId="0" fontId="26" fillId="0" borderId="24" xfId="0" applyFont="1" applyBorder="1" applyAlignment="1">
      <alignment horizontal="left" vertical="center"/>
    </xf>
    <xf numFmtId="0" fontId="26" fillId="0" borderId="24" xfId="0" applyFont="1" applyBorder="1" applyAlignment="1">
      <alignment vertical="center"/>
    </xf>
    <xf numFmtId="49" fontId="0" fillId="0" borderId="47" xfId="0" applyNumberFormat="1" applyBorder="1" applyAlignment="1">
      <alignment horizontal="center"/>
    </xf>
    <xf numFmtId="0" fontId="25" fillId="0" borderId="0" xfId="0" applyFont="1"/>
    <xf numFmtId="0" fontId="16" fillId="0" borderId="49" xfId="0" applyFont="1" applyBorder="1" applyAlignment="1">
      <alignment horizontal="center" vertical="top"/>
    </xf>
    <xf numFmtId="0" fontId="16" fillId="0" borderId="50" xfId="0" applyFont="1" applyBorder="1" applyAlignment="1">
      <alignment horizontal="center" vertical="center"/>
    </xf>
    <xf numFmtId="0" fontId="16" fillId="0" borderId="50" xfId="0" applyFont="1" applyBorder="1" applyAlignment="1">
      <alignment vertical="center"/>
    </xf>
    <xf numFmtId="49" fontId="26" fillId="0" borderId="24" xfId="2" applyNumberFormat="1" applyFont="1" applyBorder="1" applyAlignment="1">
      <alignment horizontal="center" vertical="center"/>
    </xf>
    <xf numFmtId="49" fontId="9" fillId="0" borderId="0" xfId="1" applyNumberFormat="1" applyFont="1" applyBorder="1" applyAlignment="1">
      <alignment horizontal="center"/>
    </xf>
    <xf numFmtId="49" fontId="4" fillId="0" borderId="15" xfId="0" applyNumberFormat="1" applyFont="1" applyBorder="1" applyAlignment="1">
      <alignment horizontal="center" vertical="center"/>
    </xf>
    <xf numFmtId="0" fontId="5" fillId="0" borderId="0" xfId="0" applyFont="1" applyAlignment="1">
      <alignment horizontal="center" vertical="center"/>
    </xf>
    <xf numFmtId="49" fontId="4" fillId="0" borderId="24" xfId="0" applyNumberFormat="1" applyFont="1" applyBorder="1" applyAlignment="1">
      <alignment horizontal="center" vertical="center"/>
    </xf>
    <xf numFmtId="49" fontId="8" fillId="0" borderId="0" xfId="1" applyNumberFormat="1" applyAlignment="1">
      <alignment horizontal="center"/>
    </xf>
    <xf numFmtId="49" fontId="9" fillId="0" borderId="0" xfId="1" applyNumberFormat="1" applyFont="1" applyAlignment="1">
      <alignment horizontal="center"/>
    </xf>
    <xf numFmtId="0" fontId="4"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top"/>
    </xf>
    <xf numFmtId="0" fontId="4" fillId="0" borderId="0" xfId="0" applyFont="1" applyAlignment="1">
      <alignment horizontal="center"/>
    </xf>
    <xf numFmtId="0" fontId="3" fillId="0" borderId="0" xfId="0" applyFont="1" applyAlignment="1">
      <alignment horizontal="center" vertical="top"/>
    </xf>
    <xf numFmtId="0" fontId="3" fillId="0" borderId="0" xfId="0" applyFont="1" applyAlignment="1">
      <alignment horizontal="center"/>
    </xf>
    <xf numFmtId="49" fontId="13" fillId="0" borderId="0" xfId="0" applyNumberFormat="1" applyFont="1" applyBorder="1" applyAlignment="1">
      <alignment horizontal="center"/>
    </xf>
    <xf numFmtId="49" fontId="0" fillId="0" borderId="52" xfId="0" applyNumberFormat="1" applyBorder="1" applyAlignment="1">
      <alignment horizontal="center"/>
    </xf>
    <xf numFmtId="0" fontId="0" fillId="0" borderId="0" xfId="0" applyBorder="1" applyAlignment="1">
      <alignment horizontal="left"/>
    </xf>
    <xf numFmtId="0" fontId="2" fillId="0" borderId="0" xfId="0" applyFont="1" applyBorder="1" applyAlignment="1">
      <alignment horizontal="left" wrapText="1"/>
    </xf>
    <xf numFmtId="49" fontId="9" fillId="0" borderId="0" xfId="1" applyNumberFormat="1" applyFont="1" applyBorder="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8" fillId="0" borderId="2" xfId="0" applyFont="1" applyBorder="1" applyAlignment="1">
      <alignment horizontal="center" vertical="center"/>
    </xf>
    <xf numFmtId="0" fontId="7" fillId="0" borderId="49" xfId="0" applyFont="1" applyBorder="1" applyAlignment="1">
      <alignment vertical="center"/>
    </xf>
    <xf numFmtId="0" fontId="7" fillId="0" borderId="41" xfId="0" applyFont="1" applyBorder="1" applyAlignment="1">
      <alignment vertical="center"/>
    </xf>
    <xf numFmtId="0" fontId="7" fillId="0" borderId="51" xfId="0" applyFont="1" applyBorder="1" applyAlignment="1">
      <alignment vertical="center"/>
    </xf>
    <xf numFmtId="49" fontId="9" fillId="0" borderId="0" xfId="1" applyNumberFormat="1" applyFont="1" applyAlignment="1">
      <alignment horizontal="center"/>
    </xf>
    <xf numFmtId="0" fontId="3" fillId="0" borderId="0" xfId="0" applyFont="1" applyAlignment="1">
      <alignment horizontal="center" vertical="center"/>
    </xf>
    <xf numFmtId="0" fontId="7" fillId="0" borderId="0" xfId="0" applyFont="1" applyAlignment="1">
      <alignment horizontal="left" vertical="center"/>
    </xf>
    <xf numFmtId="0" fontId="5" fillId="0" borderId="48" xfId="0"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21" fillId="0" borderId="0" xfId="0" applyFont="1" applyBorder="1" applyAlignment="1">
      <alignment horizontal="center" vertical="center"/>
    </xf>
    <xf numFmtId="0" fontId="24" fillId="0" borderId="0" xfId="0" applyFont="1" applyBorder="1" applyAlignment="1">
      <alignment horizont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10" xfId="0" applyFont="1" applyBorder="1" applyAlignment="1">
      <alignment horizontal="left" vertical="center"/>
    </xf>
    <xf numFmtId="0" fontId="13" fillId="0" borderId="0" xfId="0" applyFont="1" applyAlignment="1">
      <alignment horizontal="center"/>
    </xf>
    <xf numFmtId="49" fontId="26" fillId="0" borderId="24" xfId="0" applyNumberFormat="1" applyFont="1" applyBorder="1" applyAlignment="1">
      <alignment horizontal="center" vertical="center"/>
    </xf>
    <xf numFmtId="0" fontId="1" fillId="0" borderId="0" xfId="0" applyFont="1" applyBorder="1" applyAlignment="1">
      <alignment horizontal="left" wrapText="1"/>
    </xf>
    <xf numFmtId="49" fontId="4" fillId="0" borderId="34" xfId="0" applyNumberFormat="1" applyFont="1" applyBorder="1" applyAlignment="1">
      <alignment horizontal="center" vertical="center"/>
    </xf>
    <xf numFmtId="16" fontId="0" fillId="0" borderId="0" xfId="0" applyNumberFormat="1" applyAlignment="1">
      <alignment horizontal="right"/>
    </xf>
    <xf numFmtId="0" fontId="0" fillId="0" borderId="0" xfId="0" applyAlignment="1">
      <alignment horizontal="left"/>
    </xf>
    <xf numFmtId="0" fontId="0" fillId="0" borderId="0" xfId="0" applyAlignment="1">
      <alignment horizontal="center"/>
    </xf>
  </cellXfs>
  <cellStyles count="3">
    <cellStyle name="normální" xfId="0" builtinId="0"/>
    <cellStyle name="Normální 2" xfId="1"/>
    <cellStyle name="Normální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J69"/>
  <sheetViews>
    <sheetView tabSelected="1" workbookViewId="0">
      <selection activeCell="I11" sqref="I11"/>
    </sheetView>
  </sheetViews>
  <sheetFormatPr defaultRowHeight="14.4"/>
  <cols>
    <col min="2" max="2" width="6.6640625" customWidth="1"/>
    <col min="3" max="3" width="25.77734375" customWidth="1"/>
    <col min="4" max="4" width="32.5546875" customWidth="1"/>
    <col min="5" max="5" width="4" customWidth="1"/>
    <col min="6" max="6" width="28.21875" customWidth="1"/>
    <col min="7" max="7" width="27" customWidth="1"/>
    <col min="8" max="8" width="20.33203125" customWidth="1"/>
    <col min="9" max="9" width="20.44140625" customWidth="1"/>
    <col min="10" max="10" width="19.33203125" customWidth="1"/>
    <col min="11" max="11" width="14.77734375" customWidth="1"/>
    <col min="12" max="12" width="15.5546875" customWidth="1"/>
  </cols>
  <sheetData>
    <row r="1" spans="2:10" ht="16.8" customHeight="1">
      <c r="B1" s="173" t="s">
        <v>200</v>
      </c>
      <c r="C1" s="133"/>
      <c r="D1" s="133"/>
      <c r="E1" s="133"/>
      <c r="F1" s="133"/>
      <c r="G1" s="133"/>
      <c r="H1" s="84"/>
      <c r="I1" s="84"/>
      <c r="J1" s="85"/>
    </row>
    <row r="2" spans="2:10">
      <c r="B2" s="133"/>
      <c r="C2" s="133"/>
      <c r="D2" s="133"/>
      <c r="E2" s="133"/>
      <c r="F2" s="133"/>
      <c r="G2" s="133"/>
      <c r="H2" s="84"/>
      <c r="I2" s="84"/>
      <c r="J2" s="85"/>
    </row>
    <row r="3" spans="2:10">
      <c r="B3" s="133"/>
      <c r="C3" s="133"/>
      <c r="D3" s="133"/>
      <c r="E3" s="133"/>
      <c r="F3" s="133"/>
      <c r="G3" s="133"/>
      <c r="H3" s="84"/>
      <c r="I3" s="84"/>
      <c r="J3" s="85"/>
    </row>
    <row r="4" spans="2:10">
      <c r="B4" s="133"/>
      <c r="C4" s="133"/>
      <c r="D4" s="133"/>
      <c r="E4" s="133"/>
      <c r="F4" s="133"/>
      <c r="G4" s="133"/>
      <c r="H4" s="84"/>
      <c r="I4" s="84"/>
      <c r="J4" s="85"/>
    </row>
    <row r="5" spans="2:10">
      <c r="B5" s="133"/>
      <c r="C5" s="133"/>
      <c r="D5" s="133"/>
      <c r="E5" s="133"/>
      <c r="F5" s="133"/>
      <c r="G5" s="133"/>
      <c r="H5" s="84"/>
      <c r="I5" s="84"/>
      <c r="J5" s="85"/>
    </row>
    <row r="6" spans="2:10">
      <c r="B6" s="133"/>
      <c r="C6" s="133"/>
      <c r="D6" s="133"/>
      <c r="E6" s="133"/>
      <c r="F6" s="133"/>
      <c r="G6" s="133"/>
      <c r="H6" s="84"/>
      <c r="I6" s="84"/>
      <c r="J6" s="85"/>
    </row>
    <row r="7" spans="2:10">
      <c r="B7" s="133"/>
      <c r="C7" s="133"/>
      <c r="D7" s="133"/>
      <c r="E7" s="133"/>
      <c r="F7" s="133"/>
      <c r="G7" s="133"/>
      <c r="H7" s="84"/>
      <c r="I7" s="84"/>
      <c r="J7" s="85"/>
    </row>
    <row r="8" spans="2:10">
      <c r="B8" s="133"/>
      <c r="C8" s="133"/>
      <c r="D8" s="133"/>
      <c r="E8" s="133"/>
      <c r="F8" s="133"/>
      <c r="G8" s="133"/>
      <c r="H8" s="84"/>
      <c r="I8" s="84"/>
      <c r="J8" s="85"/>
    </row>
    <row r="9" spans="2:10">
      <c r="B9" s="133"/>
      <c r="C9" s="133"/>
      <c r="D9" s="133"/>
      <c r="E9" s="133"/>
      <c r="F9" s="133"/>
      <c r="G9" s="133"/>
      <c r="H9" s="84"/>
      <c r="I9" s="84"/>
      <c r="J9" s="85"/>
    </row>
    <row r="10" spans="2:10">
      <c r="B10" s="86"/>
      <c r="C10" s="86"/>
      <c r="D10" s="86"/>
      <c r="E10" s="86"/>
      <c r="F10" s="86"/>
      <c r="G10" s="86"/>
      <c r="H10" s="85"/>
      <c r="I10" s="85"/>
      <c r="J10" s="85"/>
    </row>
    <row r="11" spans="2:10">
      <c r="B11" s="81"/>
      <c r="C11" s="81"/>
      <c r="D11" s="81"/>
      <c r="E11" s="81"/>
      <c r="F11" s="81"/>
      <c r="G11" s="81"/>
    </row>
    <row r="12" spans="2:10">
      <c r="B12" s="68" t="s">
        <v>57</v>
      </c>
      <c r="C12" s="68"/>
      <c r="E12" s="68" t="s">
        <v>58</v>
      </c>
      <c r="F12" s="68"/>
    </row>
    <row r="14" spans="2:10">
      <c r="B14" s="67" t="s">
        <v>15</v>
      </c>
      <c r="C14" s="132" t="s">
        <v>105</v>
      </c>
      <c r="D14" s="132" t="s">
        <v>60</v>
      </c>
      <c r="E14" s="67" t="s">
        <v>15</v>
      </c>
      <c r="F14" s="132" t="s">
        <v>125</v>
      </c>
      <c r="G14" s="132" t="s">
        <v>62</v>
      </c>
    </row>
    <row r="15" spans="2:10">
      <c r="B15" s="67" t="s">
        <v>16</v>
      </c>
      <c r="C15" s="132" t="s">
        <v>112</v>
      </c>
      <c r="D15" s="132" t="s">
        <v>199</v>
      </c>
      <c r="E15" s="67" t="s">
        <v>16</v>
      </c>
      <c r="F15" s="132" t="s">
        <v>191</v>
      </c>
      <c r="G15" s="132" t="s">
        <v>62</v>
      </c>
    </row>
    <row r="16" spans="2:10">
      <c r="B16" s="67" t="s">
        <v>17</v>
      </c>
      <c r="C16" s="132" t="s">
        <v>107</v>
      </c>
      <c r="D16" s="132" t="s">
        <v>133</v>
      </c>
      <c r="E16" s="67"/>
      <c r="F16" s="132"/>
      <c r="G16" s="132"/>
    </row>
    <row r="17" spans="2:7">
      <c r="B17" s="67" t="s">
        <v>18</v>
      </c>
      <c r="C17" s="132" t="s">
        <v>103</v>
      </c>
      <c r="D17" s="132" t="s">
        <v>60</v>
      </c>
      <c r="E17" s="67"/>
      <c r="F17" s="132"/>
      <c r="G17" s="132"/>
    </row>
    <row r="18" spans="2:7">
      <c r="B18" s="67" t="s">
        <v>193</v>
      </c>
      <c r="C18" s="132" t="s">
        <v>61</v>
      </c>
      <c r="D18" s="132" t="s">
        <v>62</v>
      </c>
      <c r="E18" s="67"/>
      <c r="F18" s="132"/>
      <c r="G18" s="132"/>
    </row>
    <row r="19" spans="2:7">
      <c r="B19" s="67" t="s">
        <v>193</v>
      </c>
      <c r="C19" s="132" t="s">
        <v>106</v>
      </c>
      <c r="D19" s="132" t="s">
        <v>60</v>
      </c>
      <c r="E19" s="67"/>
      <c r="F19" s="132"/>
      <c r="G19" s="132"/>
    </row>
    <row r="20" spans="2:7">
      <c r="B20" s="67" t="s">
        <v>193</v>
      </c>
      <c r="C20" s="132" t="s">
        <v>115</v>
      </c>
      <c r="D20" s="132" t="s">
        <v>62</v>
      </c>
      <c r="E20" s="67"/>
      <c r="F20" s="132"/>
      <c r="G20" s="132"/>
    </row>
    <row r="21" spans="2:7">
      <c r="B21" s="67" t="s">
        <v>193</v>
      </c>
      <c r="C21" s="132" t="s">
        <v>104</v>
      </c>
      <c r="D21" s="132" t="s">
        <v>60</v>
      </c>
      <c r="E21" s="67"/>
      <c r="F21" s="132"/>
      <c r="G21" s="132"/>
    </row>
    <row r="22" spans="2:7">
      <c r="B22" s="67" t="s">
        <v>34</v>
      </c>
      <c r="C22" s="132" t="s">
        <v>64</v>
      </c>
      <c r="D22" s="132" t="s">
        <v>60</v>
      </c>
      <c r="E22" s="67"/>
      <c r="F22" s="132"/>
      <c r="G22" s="132"/>
    </row>
    <row r="23" spans="2:7">
      <c r="B23" s="67" t="s">
        <v>35</v>
      </c>
      <c r="C23" s="132" t="s">
        <v>109</v>
      </c>
      <c r="D23" s="132" t="s">
        <v>133</v>
      </c>
      <c r="E23" s="67"/>
    </row>
    <row r="24" spans="2:7">
      <c r="B24" s="67" t="s">
        <v>36</v>
      </c>
      <c r="C24" s="132" t="s">
        <v>63</v>
      </c>
      <c r="D24" s="132" t="s">
        <v>60</v>
      </c>
      <c r="E24" s="67"/>
    </row>
    <row r="25" spans="2:7">
      <c r="B25" s="67" t="s">
        <v>37</v>
      </c>
      <c r="C25" s="132" t="s">
        <v>110</v>
      </c>
      <c r="D25" s="132" t="s">
        <v>60</v>
      </c>
      <c r="E25" s="67"/>
    </row>
    <row r="26" spans="2:7">
      <c r="B26" s="67" t="s">
        <v>38</v>
      </c>
      <c r="C26" s="132" t="s">
        <v>116</v>
      </c>
      <c r="D26" s="132" t="s">
        <v>60</v>
      </c>
      <c r="E26" s="67"/>
    </row>
    <row r="27" spans="2:7">
      <c r="B27" s="67" t="s">
        <v>39</v>
      </c>
      <c r="C27" s="132" t="s">
        <v>119</v>
      </c>
      <c r="D27" s="132" t="s">
        <v>62</v>
      </c>
      <c r="E27" s="67"/>
    </row>
    <row r="28" spans="2:7">
      <c r="B28" s="67" t="s">
        <v>40</v>
      </c>
      <c r="C28" s="132" t="s">
        <v>120</v>
      </c>
      <c r="D28" s="132" t="s">
        <v>133</v>
      </c>
      <c r="E28" s="67"/>
    </row>
    <row r="29" spans="2:7">
      <c r="B29" s="67" t="s">
        <v>41</v>
      </c>
      <c r="C29" s="132" t="s">
        <v>114</v>
      </c>
      <c r="D29" s="132" t="s">
        <v>62</v>
      </c>
      <c r="E29" s="67"/>
    </row>
    <row r="30" spans="2:7">
      <c r="B30" s="67" t="s">
        <v>176</v>
      </c>
      <c r="C30" s="132" t="s">
        <v>111</v>
      </c>
      <c r="D30" s="132" t="s">
        <v>60</v>
      </c>
      <c r="E30" s="67"/>
    </row>
    <row r="31" spans="2:7">
      <c r="B31" s="67" t="s">
        <v>177</v>
      </c>
      <c r="C31" s="132" t="s">
        <v>118</v>
      </c>
      <c r="D31" s="132" t="s">
        <v>133</v>
      </c>
      <c r="E31" s="67"/>
    </row>
    <row r="32" spans="2:7">
      <c r="B32" s="67" t="s">
        <v>195</v>
      </c>
      <c r="C32" s="132" t="s">
        <v>123</v>
      </c>
      <c r="D32" s="132" t="s">
        <v>62</v>
      </c>
      <c r="E32" s="67"/>
    </row>
    <row r="33" spans="2:9">
      <c r="B33" s="67" t="s">
        <v>195</v>
      </c>
      <c r="C33" s="132" t="s">
        <v>117</v>
      </c>
      <c r="D33" s="132" t="s">
        <v>133</v>
      </c>
      <c r="E33" s="67"/>
    </row>
    <row r="34" spans="2:9">
      <c r="B34" s="67" t="s">
        <v>195</v>
      </c>
      <c r="C34" s="132" t="s">
        <v>121</v>
      </c>
      <c r="D34" s="132" t="s">
        <v>133</v>
      </c>
      <c r="E34" s="67"/>
    </row>
    <row r="35" spans="2:9">
      <c r="B35" s="67" t="s">
        <v>198</v>
      </c>
      <c r="C35" s="132" t="s">
        <v>122</v>
      </c>
      <c r="D35" s="132" t="s">
        <v>60</v>
      </c>
      <c r="E35" s="67"/>
      <c r="H35" s="132"/>
      <c r="I35" s="132"/>
    </row>
    <row r="36" spans="2:9">
      <c r="B36" s="67" t="s">
        <v>198</v>
      </c>
      <c r="C36" s="132" t="s">
        <v>124</v>
      </c>
      <c r="D36" s="132" t="s">
        <v>60</v>
      </c>
      <c r="E36" s="67"/>
    </row>
    <row r="37" spans="2:9">
      <c r="B37" s="67" t="s">
        <v>198</v>
      </c>
      <c r="C37" s="132" t="s">
        <v>126</v>
      </c>
      <c r="D37" s="132" t="s">
        <v>62</v>
      </c>
      <c r="E37" s="67"/>
    </row>
    <row r="38" spans="2:9">
      <c r="B38" s="67"/>
      <c r="E38" s="67"/>
    </row>
    <row r="39" spans="2:9">
      <c r="B39" s="79" t="s">
        <v>59</v>
      </c>
      <c r="C39" s="68"/>
      <c r="E39" s="68"/>
      <c r="F39" s="68"/>
      <c r="G39" s="68"/>
      <c r="H39" s="132"/>
      <c r="I39" s="132"/>
    </row>
    <row r="40" spans="2:9">
      <c r="B40" s="67"/>
      <c r="E40" s="67"/>
    </row>
    <row r="41" spans="2:9">
      <c r="B41" s="67" t="s">
        <v>15</v>
      </c>
      <c r="C41" s="176" t="s">
        <v>107</v>
      </c>
      <c r="D41" s="176" t="s">
        <v>133</v>
      </c>
      <c r="E41" s="176"/>
      <c r="F41" s="176" t="s">
        <v>109</v>
      </c>
      <c r="G41" s="176" t="s">
        <v>133</v>
      </c>
    </row>
    <row r="42" spans="2:9">
      <c r="B42" s="67" t="s">
        <v>16</v>
      </c>
      <c r="C42" s="176" t="s">
        <v>105</v>
      </c>
      <c r="D42" s="176" t="s">
        <v>60</v>
      </c>
      <c r="E42" s="176"/>
      <c r="F42" s="176" t="s">
        <v>63</v>
      </c>
      <c r="G42" s="176" t="s">
        <v>60</v>
      </c>
    </row>
    <row r="43" spans="2:9">
      <c r="B43" s="67" t="s">
        <v>17</v>
      </c>
      <c r="C43" s="176" t="s">
        <v>110</v>
      </c>
      <c r="D43" s="176" t="s">
        <v>60</v>
      </c>
      <c r="E43" s="176"/>
      <c r="F43" s="176" t="s">
        <v>112</v>
      </c>
      <c r="G43" s="132" t="s">
        <v>199</v>
      </c>
    </row>
    <row r="44" spans="2:9">
      <c r="B44" s="67" t="s">
        <v>18</v>
      </c>
      <c r="C44" s="176" t="s">
        <v>103</v>
      </c>
      <c r="D44" s="176" t="s">
        <v>60</v>
      </c>
      <c r="E44" s="176"/>
      <c r="F44" s="176" t="s">
        <v>120</v>
      </c>
      <c r="G44" s="176" t="s">
        <v>133</v>
      </c>
    </row>
    <row r="45" spans="2:9">
      <c r="B45" s="67" t="s">
        <v>193</v>
      </c>
      <c r="C45" s="176" t="s">
        <v>61</v>
      </c>
      <c r="D45" s="176" t="s">
        <v>62</v>
      </c>
      <c r="E45" s="176"/>
      <c r="F45" s="176" t="s">
        <v>114</v>
      </c>
      <c r="G45" s="176" t="s">
        <v>62</v>
      </c>
    </row>
    <row r="46" spans="2:9">
      <c r="B46" s="67" t="s">
        <v>193</v>
      </c>
      <c r="C46" s="176" t="s">
        <v>117</v>
      </c>
      <c r="D46" s="176" t="s">
        <v>133</v>
      </c>
      <c r="E46" s="176"/>
      <c r="F46" s="176" t="s">
        <v>118</v>
      </c>
      <c r="G46" s="176" t="s">
        <v>133</v>
      </c>
    </row>
    <row r="47" spans="2:9">
      <c r="B47" s="67" t="s">
        <v>193</v>
      </c>
      <c r="C47" s="176" t="s">
        <v>106</v>
      </c>
      <c r="D47" s="176" t="s">
        <v>60</v>
      </c>
      <c r="E47" s="176"/>
      <c r="F47" s="176" t="s">
        <v>64</v>
      </c>
      <c r="G47" s="176" t="s">
        <v>60</v>
      </c>
    </row>
    <row r="48" spans="2:9">
      <c r="B48" s="67" t="s">
        <v>193</v>
      </c>
      <c r="C48" s="176" t="s">
        <v>115</v>
      </c>
      <c r="D48" s="176" t="s">
        <v>62</v>
      </c>
      <c r="E48" s="176"/>
      <c r="F48" s="176" t="s">
        <v>119</v>
      </c>
      <c r="G48" s="176" t="s">
        <v>62</v>
      </c>
    </row>
    <row r="49" spans="2:8">
      <c r="B49" s="175" t="s">
        <v>192</v>
      </c>
      <c r="C49" s="176" t="s">
        <v>123</v>
      </c>
      <c r="D49" s="176" t="s">
        <v>62</v>
      </c>
      <c r="E49" s="176"/>
      <c r="F49" s="176" t="s">
        <v>126</v>
      </c>
      <c r="G49" s="176" t="s">
        <v>62</v>
      </c>
    </row>
    <row r="50" spans="2:8">
      <c r="B50" s="175" t="s">
        <v>192</v>
      </c>
      <c r="C50" s="176" t="s">
        <v>116</v>
      </c>
      <c r="D50" s="176" t="s">
        <v>60</v>
      </c>
      <c r="E50" s="176"/>
      <c r="F50" s="176" t="s">
        <v>122</v>
      </c>
      <c r="G50" s="176" t="s">
        <v>60</v>
      </c>
    </row>
    <row r="51" spans="2:8">
      <c r="B51" s="175" t="s">
        <v>192</v>
      </c>
      <c r="C51" s="176" t="s">
        <v>111</v>
      </c>
      <c r="D51" s="176" t="s">
        <v>60</v>
      </c>
      <c r="E51" s="176"/>
      <c r="F51" s="176" t="s">
        <v>124</v>
      </c>
      <c r="G51" s="176" t="s">
        <v>60</v>
      </c>
    </row>
    <row r="52" spans="2:8">
      <c r="B52" s="175" t="s">
        <v>192</v>
      </c>
      <c r="C52" s="176" t="s">
        <v>142</v>
      </c>
      <c r="D52" s="176" t="s">
        <v>62</v>
      </c>
      <c r="E52" s="176"/>
      <c r="F52" s="176" t="s">
        <v>125</v>
      </c>
      <c r="G52" s="176" t="s">
        <v>62</v>
      </c>
    </row>
    <row r="53" spans="2:8">
      <c r="B53" s="67"/>
      <c r="C53" s="112"/>
      <c r="D53" s="112"/>
      <c r="E53" s="112"/>
      <c r="F53" s="112"/>
      <c r="G53" s="112"/>
    </row>
    <row r="54" spans="2:8">
      <c r="B54" s="67"/>
    </row>
    <row r="56" spans="2:8">
      <c r="B56" t="s">
        <v>56</v>
      </c>
    </row>
    <row r="58" spans="2:8">
      <c r="H58" s="67"/>
    </row>
    <row r="59" spans="2:8">
      <c r="H59" s="67"/>
    </row>
    <row r="60" spans="2:8">
      <c r="B60" s="67"/>
      <c r="H60" s="67"/>
    </row>
    <row r="61" spans="2:8">
      <c r="B61" s="67"/>
      <c r="H61" s="67"/>
    </row>
    <row r="62" spans="2:8">
      <c r="B62" s="67"/>
      <c r="H62" s="67"/>
    </row>
    <row r="63" spans="2:8">
      <c r="B63" s="67"/>
      <c r="H63" s="67"/>
    </row>
    <row r="64" spans="2:8">
      <c r="B64" s="67"/>
      <c r="H64" s="67"/>
    </row>
    <row r="65" spans="2:8">
      <c r="B65" s="67"/>
      <c r="H65" s="67"/>
    </row>
    <row r="66" spans="2:8">
      <c r="H66" s="67"/>
    </row>
    <row r="67" spans="2:8">
      <c r="H67" s="67"/>
    </row>
    <row r="68" spans="2:8">
      <c r="H68" s="67"/>
    </row>
    <row r="69" spans="2:8">
      <c r="H69" s="67"/>
    </row>
  </sheetData>
  <mergeCells count="1">
    <mergeCell ref="B1:G9"/>
  </mergeCells>
  <pageMargins left="0.51181102362204722" right="0" top="0.78740157480314965" bottom="0" header="0.31496062992125984" footer="0.31496062992125984"/>
  <pageSetup paperSize="9" orientation="landscape" horizontalDpi="4294967293" r:id="rId1"/>
</worksheet>
</file>

<file path=xl/worksheets/sheet2.xml><?xml version="1.0" encoding="utf-8"?>
<worksheet xmlns="http://schemas.openxmlformats.org/spreadsheetml/2006/main" xmlns:r="http://schemas.openxmlformats.org/officeDocument/2006/relationships">
  <dimension ref="A1:AG327"/>
  <sheetViews>
    <sheetView zoomScale="90" zoomScaleNormal="90" workbookViewId="0">
      <selection activeCell="S8" sqref="S8"/>
    </sheetView>
  </sheetViews>
  <sheetFormatPr defaultRowHeight="14.4"/>
  <cols>
    <col min="1" max="1" width="6.6640625" customWidth="1"/>
    <col min="2" max="4" width="8.6640625" customWidth="1"/>
    <col min="7" max="14" width="3.6640625" customWidth="1"/>
    <col min="15" max="18" width="5.6640625" customWidth="1"/>
    <col min="19" max="19" width="7.6640625" customWidth="1"/>
    <col min="21" max="21" width="5.6640625" customWidth="1"/>
    <col min="22" max="22" width="18.21875" customWidth="1"/>
    <col min="23" max="23" width="25.33203125" customWidth="1"/>
    <col min="24" max="25" width="5.6640625" customWidth="1"/>
    <col min="26" max="26" width="18.6640625" customWidth="1"/>
    <col min="27" max="31" width="6.6640625" customWidth="1"/>
    <col min="32" max="32" width="18.44140625" customWidth="1"/>
    <col min="33" max="33" width="6.6640625" customWidth="1"/>
  </cols>
  <sheetData>
    <row r="1" spans="1:33" ht="16.2" thickBot="1">
      <c r="A1" s="1" t="s">
        <v>0</v>
      </c>
      <c r="B1" s="2"/>
      <c r="C1" s="2"/>
      <c r="D1" s="2"/>
      <c r="E1" s="2"/>
      <c r="F1" s="2"/>
      <c r="G1" s="2"/>
      <c r="H1" s="2"/>
      <c r="I1" s="2"/>
      <c r="J1" s="2"/>
      <c r="K1" s="2"/>
      <c r="L1" s="2"/>
      <c r="M1" s="2"/>
      <c r="N1" s="2"/>
      <c r="O1" s="2"/>
      <c r="P1" s="2"/>
      <c r="Q1" s="2"/>
      <c r="R1" s="2"/>
      <c r="S1" s="1"/>
    </row>
    <row r="2" spans="1:33" ht="30" customHeight="1" thickBot="1">
      <c r="A2" s="3" t="s">
        <v>15</v>
      </c>
      <c r="B2" s="150" t="s">
        <v>102</v>
      </c>
      <c r="C2" s="147"/>
      <c r="D2" s="147"/>
      <c r="E2" s="147"/>
      <c r="F2" s="147"/>
      <c r="G2" s="148">
        <v>1</v>
      </c>
      <c r="H2" s="149"/>
      <c r="I2" s="148">
        <v>2</v>
      </c>
      <c r="J2" s="149"/>
      <c r="K2" s="148">
        <v>3</v>
      </c>
      <c r="L2" s="149"/>
      <c r="M2" s="148">
        <v>4</v>
      </c>
      <c r="N2" s="149"/>
      <c r="O2" s="4" t="s">
        <v>2</v>
      </c>
      <c r="P2" s="135" t="s">
        <v>3</v>
      </c>
      <c r="Q2" s="136"/>
      <c r="R2" s="5" t="s">
        <v>4</v>
      </c>
      <c r="S2" s="6" t="s">
        <v>5</v>
      </c>
      <c r="U2" s="46" t="str">
        <f>A2</f>
        <v>1.</v>
      </c>
      <c r="V2" s="46" t="s">
        <v>31</v>
      </c>
      <c r="W2" s="45"/>
      <c r="X2" s="45"/>
      <c r="Y2" s="45"/>
      <c r="Z2" s="45"/>
      <c r="AA2" s="45"/>
      <c r="AB2" s="45"/>
      <c r="AC2" s="45"/>
      <c r="AD2" s="45"/>
      <c r="AE2" s="45"/>
      <c r="AF2" s="45"/>
    </row>
    <row r="3" spans="1:33" ht="30" customHeight="1" thickBot="1">
      <c r="A3" s="7">
        <v>1</v>
      </c>
      <c r="B3" s="137" t="s">
        <v>103</v>
      </c>
      <c r="C3" s="138"/>
      <c r="D3" s="138"/>
      <c r="E3" s="138" t="s">
        <v>74</v>
      </c>
      <c r="F3" s="139"/>
      <c r="G3" s="8"/>
      <c r="H3" s="9"/>
      <c r="I3" s="10">
        <f>X7</f>
        <v>3</v>
      </c>
      <c r="J3" s="11">
        <f>Y7</f>
        <v>0</v>
      </c>
      <c r="K3" s="10">
        <f>Y9</f>
        <v>3</v>
      </c>
      <c r="L3" s="11">
        <f>X9</f>
        <v>0</v>
      </c>
      <c r="M3" s="10">
        <f>X4</f>
        <v>3</v>
      </c>
      <c r="N3" s="11">
        <f>Y4</f>
        <v>2</v>
      </c>
      <c r="O3" s="12">
        <f>IF(I3&gt;J3,2,1)+IF(K3&gt;L3,2,1)+IF(M3&gt;N3,2,1)</f>
        <v>6</v>
      </c>
      <c r="P3" s="13">
        <f>SUM(I3,K3,M3)</f>
        <v>9</v>
      </c>
      <c r="Q3" s="14">
        <f>SUM(J3,L3,N3)</f>
        <v>2</v>
      </c>
      <c r="R3" s="15"/>
      <c r="S3" s="16" t="s">
        <v>15</v>
      </c>
      <c r="U3" s="47" t="s">
        <v>29</v>
      </c>
      <c r="V3" s="47" t="s">
        <v>21</v>
      </c>
      <c r="W3" s="47" t="s">
        <v>22</v>
      </c>
      <c r="X3" s="49" t="s">
        <v>43</v>
      </c>
      <c r="Y3" s="50" t="s">
        <v>44</v>
      </c>
      <c r="Z3" s="47" t="s">
        <v>30</v>
      </c>
      <c r="AA3" s="47" t="s">
        <v>23</v>
      </c>
      <c r="AB3" s="47" t="s">
        <v>24</v>
      </c>
      <c r="AC3" s="47" t="s">
        <v>25</v>
      </c>
      <c r="AD3" s="47" t="s">
        <v>26</v>
      </c>
      <c r="AE3" s="47" t="s">
        <v>27</v>
      </c>
      <c r="AF3" s="47" t="s">
        <v>28</v>
      </c>
      <c r="AG3" s="47" t="s">
        <v>42</v>
      </c>
    </row>
    <row r="4" spans="1:33" ht="30" customHeight="1">
      <c r="A4" s="17">
        <v>2</v>
      </c>
      <c r="B4" s="140" t="s">
        <v>117</v>
      </c>
      <c r="C4" s="141"/>
      <c r="D4" s="141"/>
      <c r="E4" s="141" t="s">
        <v>108</v>
      </c>
      <c r="F4" s="142"/>
      <c r="G4" s="18">
        <f>SUM(J3)</f>
        <v>0</v>
      </c>
      <c r="H4" s="19">
        <f>SUM(I3)</f>
        <v>3</v>
      </c>
      <c r="I4" s="20"/>
      <c r="J4" s="21"/>
      <c r="K4" s="22">
        <f>X5</f>
        <v>1</v>
      </c>
      <c r="L4" s="23">
        <f>Y5</f>
        <v>3</v>
      </c>
      <c r="M4" s="18">
        <f>X8</f>
        <v>0</v>
      </c>
      <c r="N4" s="19">
        <f>Y8</f>
        <v>3</v>
      </c>
      <c r="O4" s="24">
        <f>IF(G4&gt;H4,2,1)+IF(K4&gt;L4,2,1)+IF(M4&gt;N4,2,1)</f>
        <v>3</v>
      </c>
      <c r="P4" s="25">
        <f>SUM(G4,K4,M4)</f>
        <v>1</v>
      </c>
      <c r="Q4" s="26">
        <f>SUM(H4,L4,N4)</f>
        <v>9</v>
      </c>
      <c r="R4" s="27"/>
      <c r="S4" s="28" t="s">
        <v>18</v>
      </c>
      <c r="U4" s="44" t="s">
        <v>15</v>
      </c>
      <c r="V4" s="51" t="str">
        <f>B3</f>
        <v>Huleš Petr</v>
      </c>
      <c r="W4" s="51" t="str">
        <f>B6</f>
        <v>Tonhauser Petr</v>
      </c>
      <c r="X4" s="55">
        <v>3</v>
      </c>
      <c r="Y4" s="58">
        <v>2</v>
      </c>
      <c r="Z4" s="63" t="s">
        <v>173</v>
      </c>
      <c r="AA4" s="61" t="s">
        <v>91</v>
      </c>
      <c r="AB4" s="62" t="s">
        <v>86</v>
      </c>
      <c r="AC4" s="62" t="s">
        <v>80</v>
      </c>
      <c r="AD4" s="62" t="s">
        <v>13</v>
      </c>
      <c r="AE4" s="62" t="s">
        <v>13</v>
      </c>
      <c r="AF4" s="52" t="str">
        <f>B4</f>
        <v>Koryťák Jan</v>
      </c>
      <c r="AG4" s="66"/>
    </row>
    <row r="5" spans="1:33" ht="30" customHeight="1">
      <c r="A5" s="17">
        <v>3</v>
      </c>
      <c r="B5" s="140" t="s">
        <v>114</v>
      </c>
      <c r="C5" s="141"/>
      <c r="D5" s="141"/>
      <c r="E5" s="141" t="s">
        <v>73</v>
      </c>
      <c r="F5" s="142"/>
      <c r="G5" s="22">
        <f>SUM(L3)</f>
        <v>0</v>
      </c>
      <c r="H5" s="23">
        <f>SUM(K3)</f>
        <v>3</v>
      </c>
      <c r="I5" s="18">
        <f>SUM(L4)</f>
        <v>3</v>
      </c>
      <c r="J5" s="19">
        <f>SUM(K4)</f>
        <v>1</v>
      </c>
      <c r="K5" s="20"/>
      <c r="L5" s="21"/>
      <c r="M5" s="18">
        <f>Y6</f>
        <v>2</v>
      </c>
      <c r="N5" s="19">
        <f>X6</f>
        <v>3</v>
      </c>
      <c r="O5" s="24">
        <f>IF(G5&gt;H5,2,1)+IF(I5&gt;J5,2,1)+IF(M5&gt;N5,2,1)</f>
        <v>4</v>
      </c>
      <c r="P5" s="29">
        <f>SUM(G5,I5,M5)</f>
        <v>5</v>
      </c>
      <c r="Q5" s="26">
        <f>SUM(H5,J5,N5)</f>
        <v>7</v>
      </c>
      <c r="R5" s="27"/>
      <c r="S5" s="28" t="s">
        <v>17</v>
      </c>
      <c r="U5" s="44" t="s">
        <v>16</v>
      </c>
      <c r="V5" s="51" t="str">
        <f>B4</f>
        <v>Koryťák Jan</v>
      </c>
      <c r="W5" s="51" t="str">
        <f>B5</f>
        <v>Stellner Karel st.</v>
      </c>
      <c r="X5" s="56">
        <v>1</v>
      </c>
      <c r="Y5" s="59">
        <v>3</v>
      </c>
      <c r="Z5" s="64" t="s">
        <v>75</v>
      </c>
      <c r="AA5" s="61" t="s">
        <v>82</v>
      </c>
      <c r="AB5" s="62" t="s">
        <v>89</v>
      </c>
      <c r="AC5" s="62" t="s">
        <v>170</v>
      </c>
      <c r="AD5" s="62" t="s">
        <v>82</v>
      </c>
      <c r="AE5" s="62"/>
      <c r="AF5" s="52" t="str">
        <f>B6</f>
        <v>Tonhauser Petr</v>
      </c>
      <c r="AG5" s="66"/>
    </row>
    <row r="6" spans="1:33" ht="30" customHeight="1" thickBot="1">
      <c r="A6" s="30">
        <v>4</v>
      </c>
      <c r="B6" s="143" t="s">
        <v>64</v>
      </c>
      <c r="C6" s="144"/>
      <c r="D6" s="144"/>
      <c r="E6" s="144" t="s">
        <v>74</v>
      </c>
      <c r="F6" s="145"/>
      <c r="G6" s="43">
        <f>SUM(N3)</f>
        <v>2</v>
      </c>
      <c r="H6" s="54">
        <f>SUM(M3)</f>
        <v>3</v>
      </c>
      <c r="I6" s="31">
        <f>SUM(N4)</f>
        <v>3</v>
      </c>
      <c r="J6" s="32">
        <f>SUM(M4)</f>
        <v>0</v>
      </c>
      <c r="K6" s="31">
        <f>SUM(N5)</f>
        <v>3</v>
      </c>
      <c r="L6" s="32">
        <f>SUM(M5)</f>
        <v>2</v>
      </c>
      <c r="M6" s="33"/>
      <c r="N6" s="34"/>
      <c r="O6" s="35">
        <f>IF(G6&gt;H6,2,1)+IF(I6&gt;J6,2,1)+IF(K6&gt;L6,2,1)</f>
        <v>5</v>
      </c>
      <c r="P6" s="36">
        <f>SUM(G6,I6,K6)</f>
        <v>8</v>
      </c>
      <c r="Q6" s="37">
        <f>SUM(H6,J6,L6)</f>
        <v>5</v>
      </c>
      <c r="R6" s="38"/>
      <c r="S6" s="39" t="s">
        <v>16</v>
      </c>
      <c r="U6" s="44" t="s">
        <v>17</v>
      </c>
      <c r="V6" s="51" t="str">
        <f>B6</f>
        <v>Tonhauser Petr</v>
      </c>
      <c r="W6" s="51" t="str">
        <f>B5</f>
        <v>Stellner Karel st.</v>
      </c>
      <c r="X6" s="56">
        <v>3</v>
      </c>
      <c r="Y6" s="59">
        <v>2</v>
      </c>
      <c r="Z6" s="64" t="s">
        <v>76</v>
      </c>
      <c r="AA6" s="61" t="s">
        <v>93</v>
      </c>
      <c r="AB6" s="62" t="s">
        <v>80</v>
      </c>
      <c r="AC6" s="62" t="s">
        <v>89</v>
      </c>
      <c r="AD6" s="62" t="s">
        <v>13</v>
      </c>
      <c r="AE6" s="62" t="s">
        <v>92</v>
      </c>
      <c r="AF6" s="52" t="str">
        <f>B4</f>
        <v>Koryťák Jan</v>
      </c>
      <c r="AG6" s="66"/>
    </row>
    <row r="7" spans="1:33" ht="30" customHeight="1">
      <c r="A7" s="2"/>
      <c r="B7" s="2"/>
      <c r="C7" s="2"/>
      <c r="D7" s="2"/>
      <c r="E7" s="2"/>
      <c r="F7" s="2"/>
      <c r="G7" s="2"/>
      <c r="H7" s="2"/>
      <c r="I7" s="2"/>
      <c r="J7" s="2"/>
      <c r="K7" s="2"/>
      <c r="L7" s="2"/>
      <c r="M7" s="2"/>
      <c r="N7" s="2"/>
      <c r="O7" s="2"/>
      <c r="P7" s="2"/>
      <c r="Q7" s="2"/>
      <c r="R7" s="2"/>
      <c r="S7" s="2"/>
      <c r="U7" s="44" t="s">
        <v>18</v>
      </c>
      <c r="V7" s="51" t="str">
        <f>B3</f>
        <v>Huleš Petr</v>
      </c>
      <c r="W7" s="51" t="str">
        <f>B4</f>
        <v>Koryťák Jan</v>
      </c>
      <c r="X7" s="56">
        <v>3</v>
      </c>
      <c r="Y7" s="59">
        <v>0</v>
      </c>
      <c r="Z7" s="64" t="s">
        <v>173</v>
      </c>
      <c r="AA7" s="61" t="s">
        <v>79</v>
      </c>
      <c r="AB7" s="62" t="s">
        <v>7</v>
      </c>
      <c r="AC7" s="62" t="s">
        <v>83</v>
      </c>
      <c r="AD7" s="62"/>
      <c r="AE7" s="62"/>
      <c r="AF7" s="52" t="str">
        <f>B5</f>
        <v>Stellner Karel st.</v>
      </c>
      <c r="AG7" s="66"/>
    </row>
    <row r="8" spans="1:33" ht="30" customHeight="1">
      <c r="A8" s="2"/>
      <c r="B8" s="40"/>
      <c r="C8" s="82" t="s">
        <v>6</v>
      </c>
      <c r="D8" s="41" t="s">
        <v>7</v>
      </c>
      <c r="E8" s="82" t="s">
        <v>8</v>
      </c>
      <c r="F8" s="41" t="s">
        <v>7</v>
      </c>
      <c r="G8" s="134" t="s">
        <v>9</v>
      </c>
      <c r="H8" s="134"/>
      <c r="I8" s="42">
        <v>1</v>
      </c>
      <c r="J8" s="2"/>
      <c r="K8" s="134"/>
      <c r="L8" s="134"/>
      <c r="M8" s="2"/>
      <c r="N8" s="2"/>
      <c r="O8" s="2"/>
      <c r="P8" s="2"/>
      <c r="Q8" s="2"/>
      <c r="R8" s="2"/>
      <c r="S8" s="2"/>
      <c r="U8" s="44" t="s">
        <v>19</v>
      </c>
      <c r="V8" s="53" t="str">
        <f>B4</f>
        <v>Koryťák Jan</v>
      </c>
      <c r="W8" s="51" t="str">
        <f>B6</f>
        <v>Tonhauser Petr</v>
      </c>
      <c r="X8" s="56">
        <v>0</v>
      </c>
      <c r="Y8" s="59">
        <v>3</v>
      </c>
      <c r="Z8" s="64" t="s">
        <v>76</v>
      </c>
      <c r="AA8" s="61" t="s">
        <v>78</v>
      </c>
      <c r="AB8" s="62" t="s">
        <v>78</v>
      </c>
      <c r="AC8" s="62" t="s">
        <v>85</v>
      </c>
      <c r="AD8" s="62"/>
      <c r="AE8" s="62"/>
      <c r="AF8" s="52" t="str">
        <f>B3</f>
        <v>Huleš Petr</v>
      </c>
      <c r="AG8" s="66"/>
    </row>
    <row r="9" spans="1:33" ht="30" customHeight="1" thickBot="1">
      <c r="A9" s="2"/>
      <c r="B9" s="40"/>
      <c r="C9" s="82" t="s">
        <v>10</v>
      </c>
      <c r="D9" s="41" t="s">
        <v>11</v>
      </c>
      <c r="E9" s="82" t="s">
        <v>12</v>
      </c>
      <c r="F9" s="41" t="s">
        <v>13</v>
      </c>
      <c r="G9" s="134" t="s">
        <v>14</v>
      </c>
      <c r="H9" s="134"/>
      <c r="I9" s="42">
        <v>4</v>
      </c>
      <c r="J9" s="2"/>
      <c r="K9" s="134"/>
      <c r="L9" s="134"/>
      <c r="M9" s="2"/>
      <c r="N9" s="2"/>
      <c r="O9" s="2"/>
      <c r="P9" s="2"/>
      <c r="Q9" s="2"/>
      <c r="R9" s="2"/>
      <c r="S9" s="2"/>
      <c r="U9" s="44" t="s">
        <v>20</v>
      </c>
      <c r="V9" s="53" t="str">
        <f>B5</f>
        <v>Stellner Karel st.</v>
      </c>
      <c r="W9" s="51" t="str">
        <f>B3</f>
        <v>Huleš Petr</v>
      </c>
      <c r="X9" s="57">
        <v>0</v>
      </c>
      <c r="Y9" s="60">
        <v>3</v>
      </c>
      <c r="Z9" s="65" t="s">
        <v>173</v>
      </c>
      <c r="AA9" s="61" t="s">
        <v>93</v>
      </c>
      <c r="AB9" s="62" t="s">
        <v>80</v>
      </c>
      <c r="AC9" s="62" t="s">
        <v>85</v>
      </c>
      <c r="AD9" s="62"/>
      <c r="AE9" s="62"/>
      <c r="AF9" s="52" t="str">
        <f>B6</f>
        <v>Tonhauser Petr</v>
      </c>
      <c r="AG9" s="66"/>
    </row>
    <row r="10" spans="1:33" ht="30" customHeight="1" thickBot="1"/>
    <row r="11" spans="1:33" ht="30" customHeight="1" thickBot="1">
      <c r="A11" s="3" t="s">
        <v>16</v>
      </c>
      <c r="B11" s="150" t="s">
        <v>102</v>
      </c>
      <c r="C11" s="147"/>
      <c r="D11" s="147"/>
      <c r="E11" s="147"/>
      <c r="F11" s="147"/>
      <c r="G11" s="148">
        <v>1</v>
      </c>
      <c r="H11" s="149"/>
      <c r="I11" s="148">
        <v>2</v>
      </c>
      <c r="J11" s="149"/>
      <c r="K11" s="148">
        <v>3</v>
      </c>
      <c r="L11" s="149"/>
      <c r="M11" s="148">
        <v>4</v>
      </c>
      <c r="N11" s="149"/>
      <c r="O11" s="4" t="s">
        <v>2</v>
      </c>
      <c r="P11" s="135" t="s">
        <v>3</v>
      </c>
      <c r="Q11" s="136"/>
      <c r="R11" s="5" t="s">
        <v>4</v>
      </c>
      <c r="S11" s="6" t="s">
        <v>5</v>
      </c>
      <c r="U11" s="46" t="str">
        <f>A11</f>
        <v>2.</v>
      </c>
      <c r="V11" s="46" t="s">
        <v>31</v>
      </c>
      <c r="W11" s="45"/>
      <c r="X11" s="45"/>
      <c r="Y11" s="45"/>
      <c r="Z11" s="45"/>
      <c r="AA11" s="45"/>
      <c r="AB11" s="45"/>
      <c r="AC11" s="45"/>
      <c r="AD11" s="45"/>
      <c r="AE11" s="45"/>
      <c r="AF11" s="45"/>
    </row>
    <row r="12" spans="1:33" ht="30" customHeight="1" thickBot="1">
      <c r="A12" s="7">
        <v>1</v>
      </c>
      <c r="B12" s="137" t="s">
        <v>104</v>
      </c>
      <c r="C12" s="138"/>
      <c r="D12" s="138"/>
      <c r="E12" s="138" t="s">
        <v>74</v>
      </c>
      <c r="F12" s="139"/>
      <c r="G12" s="8"/>
      <c r="H12" s="9"/>
      <c r="I12" s="10">
        <f>X16</f>
        <v>3</v>
      </c>
      <c r="J12" s="11">
        <f>Y16</f>
        <v>0</v>
      </c>
      <c r="K12" s="10">
        <f>Y18</f>
        <v>3</v>
      </c>
      <c r="L12" s="11">
        <f>X18</f>
        <v>0</v>
      </c>
      <c r="M12" s="10">
        <f>X13</f>
        <v>3</v>
      </c>
      <c r="N12" s="11">
        <f>Y13</f>
        <v>0</v>
      </c>
      <c r="O12" s="12">
        <f>IF(I12&gt;J12,2,1)+IF(K12&gt;L12,2,1)+IF(M12&gt;N12,2,1)</f>
        <v>6</v>
      </c>
      <c r="P12" s="13">
        <f>SUM(I12,K12,M12)</f>
        <v>9</v>
      </c>
      <c r="Q12" s="14">
        <f>SUM(J12,L12,N12)</f>
        <v>0</v>
      </c>
      <c r="R12" s="15"/>
      <c r="S12" s="16" t="s">
        <v>15</v>
      </c>
      <c r="U12" s="47" t="s">
        <v>29</v>
      </c>
      <c r="V12" s="47" t="s">
        <v>21</v>
      </c>
      <c r="W12" s="47" t="s">
        <v>22</v>
      </c>
      <c r="X12" s="49" t="s">
        <v>43</v>
      </c>
      <c r="Y12" s="50" t="s">
        <v>44</v>
      </c>
      <c r="Z12" s="47" t="s">
        <v>30</v>
      </c>
      <c r="AA12" s="47" t="s">
        <v>23</v>
      </c>
      <c r="AB12" s="47" t="s">
        <v>24</v>
      </c>
      <c r="AC12" s="47" t="s">
        <v>25</v>
      </c>
      <c r="AD12" s="47" t="s">
        <v>26</v>
      </c>
      <c r="AE12" s="47" t="s">
        <v>27</v>
      </c>
      <c r="AF12" s="47" t="s">
        <v>28</v>
      </c>
      <c r="AG12" s="47" t="s">
        <v>42</v>
      </c>
    </row>
    <row r="13" spans="1:33" ht="30" customHeight="1">
      <c r="A13" s="17">
        <v>2</v>
      </c>
      <c r="B13" s="140" t="s">
        <v>120</v>
      </c>
      <c r="C13" s="141"/>
      <c r="D13" s="141"/>
      <c r="E13" s="141" t="s">
        <v>108</v>
      </c>
      <c r="F13" s="142"/>
      <c r="G13" s="18">
        <f>SUM(J12)</f>
        <v>0</v>
      </c>
      <c r="H13" s="19">
        <f>SUM(I12)</f>
        <v>3</v>
      </c>
      <c r="I13" s="20"/>
      <c r="J13" s="21"/>
      <c r="K13" s="22">
        <f>X14</f>
        <v>0</v>
      </c>
      <c r="L13" s="23">
        <f>Y14</f>
        <v>3</v>
      </c>
      <c r="M13" s="18">
        <f>X17</f>
        <v>3</v>
      </c>
      <c r="N13" s="19">
        <f>Y17</f>
        <v>0</v>
      </c>
      <c r="O13" s="24">
        <f>IF(G13&gt;H13,2,1)+IF(K13&gt;L13,2,1)+IF(M13&gt;N13,2,1)</f>
        <v>4</v>
      </c>
      <c r="P13" s="25">
        <f>SUM(G13,K13,M13)</f>
        <v>3</v>
      </c>
      <c r="Q13" s="26">
        <f>SUM(H13,L13,N13)</f>
        <v>6</v>
      </c>
      <c r="R13" s="27"/>
      <c r="S13" s="28" t="s">
        <v>17</v>
      </c>
      <c r="U13" s="44" t="s">
        <v>15</v>
      </c>
      <c r="V13" s="51" t="str">
        <f>B12</f>
        <v>Malina Josef</v>
      </c>
      <c r="W13" s="51" t="str">
        <f>B15</f>
        <v>Tonhauser Martin ml.</v>
      </c>
      <c r="X13" s="55">
        <v>3</v>
      </c>
      <c r="Y13" s="58">
        <v>0</v>
      </c>
      <c r="Z13" s="63" t="s">
        <v>163</v>
      </c>
      <c r="AA13" s="61" t="s">
        <v>79</v>
      </c>
      <c r="AB13" s="62" t="s">
        <v>13</v>
      </c>
      <c r="AC13" s="62" t="s">
        <v>79</v>
      </c>
      <c r="AD13" s="62"/>
      <c r="AE13" s="62"/>
      <c r="AF13" s="52" t="str">
        <f>B13</f>
        <v>Tomšík Jaroslav</v>
      </c>
      <c r="AG13" s="66"/>
    </row>
    <row r="14" spans="1:33" ht="30" customHeight="1">
      <c r="A14" s="17">
        <v>3</v>
      </c>
      <c r="B14" s="140" t="s">
        <v>115</v>
      </c>
      <c r="C14" s="141"/>
      <c r="D14" s="141"/>
      <c r="E14" s="141" t="s">
        <v>73</v>
      </c>
      <c r="F14" s="142"/>
      <c r="G14" s="22">
        <f>SUM(L12)</f>
        <v>0</v>
      </c>
      <c r="H14" s="23">
        <f>SUM(K12)</f>
        <v>3</v>
      </c>
      <c r="I14" s="18">
        <f>SUM(L13)</f>
        <v>3</v>
      </c>
      <c r="J14" s="19">
        <f>SUM(K13)</f>
        <v>0</v>
      </c>
      <c r="K14" s="20"/>
      <c r="L14" s="21"/>
      <c r="M14" s="18">
        <f>Y15</f>
        <v>3</v>
      </c>
      <c r="N14" s="19">
        <f>X15</f>
        <v>0</v>
      </c>
      <c r="O14" s="24">
        <f>IF(G14&gt;H14,2,1)+IF(I14&gt;J14,2,1)+IF(M14&gt;N14,2,1)</f>
        <v>5</v>
      </c>
      <c r="P14" s="29">
        <f>SUM(G14,I14,M14)</f>
        <v>6</v>
      </c>
      <c r="Q14" s="26">
        <f>SUM(H14,J14,N14)</f>
        <v>3</v>
      </c>
      <c r="R14" s="27"/>
      <c r="S14" s="28" t="s">
        <v>16</v>
      </c>
      <c r="U14" s="44" t="s">
        <v>16</v>
      </c>
      <c r="V14" s="51" t="str">
        <f>B13</f>
        <v>Tomšík Jaroslav</v>
      </c>
      <c r="W14" s="51" t="str">
        <f>B14</f>
        <v>Leňka Jiří</v>
      </c>
      <c r="X14" s="56">
        <v>0</v>
      </c>
      <c r="Y14" s="59">
        <v>3</v>
      </c>
      <c r="Z14" s="64" t="s">
        <v>164</v>
      </c>
      <c r="AA14" s="61" t="s">
        <v>88</v>
      </c>
      <c r="AB14" s="62" t="s">
        <v>80</v>
      </c>
      <c r="AC14" s="62" t="s">
        <v>80</v>
      </c>
      <c r="AD14" s="62"/>
      <c r="AE14" s="62"/>
      <c r="AF14" s="52" t="str">
        <f>B15</f>
        <v>Tonhauser Martin ml.</v>
      </c>
      <c r="AG14" s="66"/>
    </row>
    <row r="15" spans="1:33" ht="30" customHeight="1" thickBot="1">
      <c r="A15" s="30">
        <v>4</v>
      </c>
      <c r="B15" s="143" t="s">
        <v>124</v>
      </c>
      <c r="C15" s="144"/>
      <c r="D15" s="144"/>
      <c r="E15" s="144" t="s">
        <v>74</v>
      </c>
      <c r="F15" s="145"/>
      <c r="G15" s="43">
        <f>SUM(N12)</f>
        <v>0</v>
      </c>
      <c r="H15" s="54">
        <f>SUM(M12)</f>
        <v>3</v>
      </c>
      <c r="I15" s="31">
        <f>SUM(N13)</f>
        <v>0</v>
      </c>
      <c r="J15" s="32">
        <f>SUM(M13)</f>
        <v>3</v>
      </c>
      <c r="K15" s="31">
        <f>SUM(N14)</f>
        <v>0</v>
      </c>
      <c r="L15" s="32">
        <f>SUM(M14)</f>
        <v>3</v>
      </c>
      <c r="M15" s="33"/>
      <c r="N15" s="34"/>
      <c r="O15" s="35">
        <f>IF(G15&gt;H15,2,1)+IF(I15&gt;J15,2,1)+IF(K15&gt;L15,2,1)</f>
        <v>3</v>
      </c>
      <c r="P15" s="36">
        <f>SUM(G15,I15,K15)</f>
        <v>0</v>
      </c>
      <c r="Q15" s="37">
        <f>SUM(H15,J15,L15)</f>
        <v>9</v>
      </c>
      <c r="R15" s="38"/>
      <c r="S15" s="39" t="s">
        <v>18</v>
      </c>
      <c r="U15" s="44" t="s">
        <v>17</v>
      </c>
      <c r="V15" s="51" t="str">
        <f>B15</f>
        <v>Tonhauser Martin ml.</v>
      </c>
      <c r="W15" s="51" t="str">
        <f>B14</f>
        <v>Leňka Jiří</v>
      </c>
      <c r="X15" s="56">
        <v>0</v>
      </c>
      <c r="Y15" s="59">
        <v>3</v>
      </c>
      <c r="Z15" s="64" t="s">
        <v>164</v>
      </c>
      <c r="AA15" s="61" t="s">
        <v>88</v>
      </c>
      <c r="AB15" s="62" t="s">
        <v>80</v>
      </c>
      <c r="AC15" s="62" t="s">
        <v>78</v>
      </c>
      <c r="AD15" s="62"/>
      <c r="AE15" s="62"/>
      <c r="AF15" s="52" t="str">
        <f>B13</f>
        <v>Tomšík Jaroslav</v>
      </c>
      <c r="AG15" s="66"/>
    </row>
    <row r="16" spans="1:33" ht="30" customHeight="1">
      <c r="A16" s="124"/>
      <c r="B16" s="124"/>
      <c r="C16" s="124"/>
      <c r="D16" s="124"/>
      <c r="E16" s="124"/>
      <c r="F16" s="124"/>
      <c r="G16" s="124"/>
      <c r="H16" s="124"/>
      <c r="I16" s="124"/>
      <c r="J16" s="124"/>
      <c r="K16" s="124"/>
      <c r="L16" s="124"/>
      <c r="M16" s="124"/>
      <c r="N16" s="124"/>
      <c r="O16" s="124"/>
      <c r="P16" s="124"/>
      <c r="Q16" s="124"/>
      <c r="R16" s="124"/>
      <c r="S16" s="124"/>
      <c r="U16" s="44" t="s">
        <v>18</v>
      </c>
      <c r="V16" s="51" t="str">
        <f>B12</f>
        <v>Malina Josef</v>
      </c>
      <c r="W16" s="51" t="str">
        <f>B13</f>
        <v>Tomšík Jaroslav</v>
      </c>
      <c r="X16" s="56">
        <v>3</v>
      </c>
      <c r="Y16" s="59">
        <v>0</v>
      </c>
      <c r="Z16" s="64" t="s">
        <v>163</v>
      </c>
      <c r="AA16" s="61" t="s">
        <v>83</v>
      </c>
      <c r="AB16" s="62" t="s">
        <v>89</v>
      </c>
      <c r="AC16" s="62" t="s">
        <v>89</v>
      </c>
      <c r="AD16" s="62"/>
      <c r="AE16" s="62"/>
      <c r="AF16" s="52" t="str">
        <f>B14</f>
        <v>Leňka Jiří</v>
      </c>
      <c r="AG16" s="66"/>
    </row>
    <row r="17" spans="1:33" ht="30" customHeight="1">
      <c r="A17" s="124"/>
      <c r="B17" s="40"/>
      <c r="C17" s="117" t="s">
        <v>6</v>
      </c>
      <c r="D17" s="41" t="s">
        <v>7</v>
      </c>
      <c r="E17" s="117" t="s">
        <v>8</v>
      </c>
      <c r="F17" s="41" t="s">
        <v>7</v>
      </c>
      <c r="G17" s="134" t="s">
        <v>9</v>
      </c>
      <c r="H17" s="134"/>
      <c r="I17" s="42">
        <v>1</v>
      </c>
      <c r="J17" s="124"/>
      <c r="K17" s="134"/>
      <c r="L17" s="134"/>
      <c r="M17" s="124"/>
      <c r="N17" s="124"/>
      <c r="O17" s="124"/>
      <c r="P17" s="124"/>
      <c r="Q17" s="124"/>
      <c r="R17" s="124"/>
      <c r="S17" s="124"/>
      <c r="U17" s="44" t="s">
        <v>19</v>
      </c>
      <c r="V17" s="53" t="str">
        <f>B13</f>
        <v>Tomšík Jaroslav</v>
      </c>
      <c r="W17" s="51" t="str">
        <f>B15</f>
        <v>Tonhauser Martin ml.</v>
      </c>
      <c r="X17" s="56">
        <v>3</v>
      </c>
      <c r="Y17" s="59">
        <v>0</v>
      </c>
      <c r="Z17" s="64" t="s">
        <v>165</v>
      </c>
      <c r="AA17" s="61" t="s">
        <v>7</v>
      </c>
      <c r="AB17" s="62" t="s">
        <v>13</v>
      </c>
      <c r="AC17" s="62" t="s">
        <v>13</v>
      </c>
      <c r="AD17" s="62"/>
      <c r="AE17" s="62"/>
      <c r="AF17" s="52" t="str">
        <f>B12</f>
        <v>Malina Josef</v>
      </c>
      <c r="AG17" s="66"/>
    </row>
    <row r="18" spans="1:33" ht="30" customHeight="1" thickBot="1">
      <c r="A18" s="124"/>
      <c r="B18" s="40"/>
      <c r="C18" s="117" t="s">
        <v>10</v>
      </c>
      <c r="D18" s="41" t="s">
        <v>11</v>
      </c>
      <c r="E18" s="117" t="s">
        <v>12</v>
      </c>
      <c r="F18" s="41" t="s">
        <v>13</v>
      </c>
      <c r="G18" s="134" t="s">
        <v>14</v>
      </c>
      <c r="H18" s="134"/>
      <c r="I18" s="42">
        <v>4</v>
      </c>
      <c r="J18" s="124"/>
      <c r="K18" s="134"/>
      <c r="L18" s="134"/>
      <c r="M18" s="124"/>
      <c r="N18" s="124"/>
      <c r="O18" s="124"/>
      <c r="P18" s="124"/>
      <c r="Q18" s="124"/>
      <c r="R18" s="124"/>
      <c r="S18" s="124"/>
      <c r="U18" s="44" t="s">
        <v>20</v>
      </c>
      <c r="V18" s="53" t="str">
        <f>B14</f>
        <v>Leňka Jiří</v>
      </c>
      <c r="W18" s="51" t="str">
        <f>B12</f>
        <v>Malina Josef</v>
      </c>
      <c r="X18" s="57">
        <v>0</v>
      </c>
      <c r="Y18" s="60">
        <v>3</v>
      </c>
      <c r="Z18" s="65" t="s">
        <v>163</v>
      </c>
      <c r="AA18" s="61" t="s">
        <v>88</v>
      </c>
      <c r="AB18" s="62" t="s">
        <v>93</v>
      </c>
      <c r="AC18" s="62" t="s">
        <v>82</v>
      </c>
      <c r="AD18" s="62"/>
      <c r="AE18" s="62"/>
      <c r="AF18" s="52" t="str">
        <f>B15</f>
        <v>Tonhauser Martin ml.</v>
      </c>
      <c r="AG18" s="66"/>
    </row>
    <row r="19" spans="1:33" ht="30" customHeight="1" thickBot="1"/>
    <row r="20" spans="1:33" ht="30" customHeight="1" thickBot="1">
      <c r="A20" s="3" t="s">
        <v>17</v>
      </c>
      <c r="B20" s="150" t="s">
        <v>102</v>
      </c>
      <c r="C20" s="147"/>
      <c r="D20" s="147"/>
      <c r="E20" s="147"/>
      <c r="F20" s="147"/>
      <c r="G20" s="148">
        <v>1</v>
      </c>
      <c r="H20" s="149"/>
      <c r="I20" s="148">
        <v>2</v>
      </c>
      <c r="J20" s="149"/>
      <c r="K20" s="148">
        <v>3</v>
      </c>
      <c r="L20" s="149"/>
      <c r="M20" s="148">
        <v>4</v>
      </c>
      <c r="N20" s="149"/>
      <c r="O20" s="4" t="s">
        <v>2</v>
      </c>
      <c r="P20" s="135" t="s">
        <v>3</v>
      </c>
      <c r="Q20" s="136"/>
      <c r="R20" s="5" t="s">
        <v>4</v>
      </c>
      <c r="S20" s="6" t="s">
        <v>5</v>
      </c>
      <c r="U20" s="46" t="str">
        <f>A20</f>
        <v>3.</v>
      </c>
      <c r="V20" s="46" t="s">
        <v>31</v>
      </c>
      <c r="W20" s="45"/>
      <c r="X20" s="45"/>
      <c r="Y20" s="45"/>
      <c r="Z20" s="45"/>
      <c r="AA20" s="45"/>
      <c r="AB20" s="45"/>
      <c r="AC20" s="45"/>
      <c r="AD20" s="45"/>
      <c r="AE20" s="45"/>
      <c r="AF20" s="45"/>
    </row>
    <row r="21" spans="1:33" ht="30" customHeight="1" thickBot="1">
      <c r="A21" s="7">
        <v>1</v>
      </c>
      <c r="B21" s="137" t="s">
        <v>105</v>
      </c>
      <c r="C21" s="138"/>
      <c r="D21" s="138"/>
      <c r="E21" s="138" t="s">
        <v>74</v>
      </c>
      <c r="F21" s="139"/>
      <c r="G21" s="8"/>
      <c r="H21" s="9"/>
      <c r="I21" s="10">
        <f>X25</f>
        <v>3</v>
      </c>
      <c r="J21" s="11">
        <f>Y25</f>
        <v>0</v>
      </c>
      <c r="K21" s="10">
        <f>Y27</f>
        <v>3</v>
      </c>
      <c r="L21" s="11">
        <f>X27</f>
        <v>0</v>
      </c>
      <c r="M21" s="10">
        <f>X22</f>
        <v>3</v>
      </c>
      <c r="N21" s="11">
        <f>Y22</f>
        <v>0</v>
      </c>
      <c r="O21" s="12">
        <f>IF(I21&gt;J21,2,1)+IF(K21&gt;L21,2,1)+IF(M21&gt;N21,2,1)</f>
        <v>6</v>
      </c>
      <c r="P21" s="13">
        <f>SUM(I21,K21,M21)</f>
        <v>9</v>
      </c>
      <c r="Q21" s="14">
        <f>SUM(J21,L21,N21)</f>
        <v>0</v>
      </c>
      <c r="R21" s="15"/>
      <c r="S21" s="16" t="s">
        <v>15</v>
      </c>
      <c r="U21" s="47" t="s">
        <v>29</v>
      </c>
      <c r="V21" s="47" t="s">
        <v>21</v>
      </c>
      <c r="W21" s="47" t="s">
        <v>22</v>
      </c>
      <c r="X21" s="49" t="s">
        <v>43</v>
      </c>
      <c r="Y21" s="50" t="s">
        <v>44</v>
      </c>
      <c r="Z21" s="47" t="s">
        <v>30</v>
      </c>
      <c r="AA21" s="47" t="s">
        <v>23</v>
      </c>
      <c r="AB21" s="47" t="s">
        <v>24</v>
      </c>
      <c r="AC21" s="47" t="s">
        <v>25</v>
      </c>
      <c r="AD21" s="47" t="s">
        <v>26</v>
      </c>
      <c r="AE21" s="47" t="s">
        <v>27</v>
      </c>
      <c r="AF21" s="47" t="s">
        <v>28</v>
      </c>
      <c r="AG21" s="47" t="s">
        <v>42</v>
      </c>
    </row>
    <row r="22" spans="1:33" ht="30" customHeight="1">
      <c r="A22" s="17">
        <v>2</v>
      </c>
      <c r="B22" s="140" t="s">
        <v>118</v>
      </c>
      <c r="C22" s="141"/>
      <c r="D22" s="141"/>
      <c r="E22" s="141" t="s">
        <v>108</v>
      </c>
      <c r="F22" s="142"/>
      <c r="G22" s="18">
        <f>SUM(J21)</f>
        <v>0</v>
      </c>
      <c r="H22" s="19">
        <f>SUM(I21)</f>
        <v>3</v>
      </c>
      <c r="I22" s="20"/>
      <c r="J22" s="21"/>
      <c r="K22" s="22">
        <f>X23</f>
        <v>1</v>
      </c>
      <c r="L22" s="23">
        <f>Y23</f>
        <v>3</v>
      </c>
      <c r="M22" s="18">
        <f>X26</f>
        <v>3</v>
      </c>
      <c r="N22" s="19">
        <f>Y26</f>
        <v>2</v>
      </c>
      <c r="O22" s="24">
        <f>IF(G22&gt;H22,2,1)+IF(K22&gt;L22,2,1)+IF(M22&gt;N22,2,1)</f>
        <v>4</v>
      </c>
      <c r="P22" s="25">
        <f>SUM(G22,K22,M22)</f>
        <v>4</v>
      </c>
      <c r="Q22" s="26">
        <f>SUM(H22,L22,N22)</f>
        <v>8</v>
      </c>
      <c r="R22" s="27"/>
      <c r="S22" s="28" t="s">
        <v>17</v>
      </c>
      <c r="U22" s="44" t="s">
        <v>15</v>
      </c>
      <c r="V22" s="51" t="str">
        <f>B21</f>
        <v>Mihok Dušan</v>
      </c>
      <c r="W22" s="51" t="str">
        <f>B24</f>
        <v>Hlavatý Jaroslav</v>
      </c>
      <c r="X22" s="55">
        <v>3</v>
      </c>
      <c r="Y22" s="58">
        <v>0</v>
      </c>
      <c r="Z22" s="63" t="s">
        <v>127</v>
      </c>
      <c r="AA22" s="61" t="s">
        <v>7</v>
      </c>
      <c r="AB22" s="62" t="s">
        <v>7</v>
      </c>
      <c r="AC22" s="62" t="s">
        <v>13</v>
      </c>
      <c r="AD22" s="62"/>
      <c r="AE22" s="62"/>
      <c r="AF22" s="52" t="str">
        <f>B22</f>
        <v>Bauer Václav</v>
      </c>
      <c r="AG22" s="66"/>
    </row>
    <row r="23" spans="1:33" ht="30" customHeight="1">
      <c r="A23" s="17">
        <v>3</v>
      </c>
      <c r="B23" s="140" t="s">
        <v>112</v>
      </c>
      <c r="C23" s="141"/>
      <c r="D23" s="141"/>
      <c r="E23" s="141" t="s">
        <v>113</v>
      </c>
      <c r="F23" s="142"/>
      <c r="G23" s="22">
        <f>SUM(L21)</f>
        <v>0</v>
      </c>
      <c r="H23" s="23">
        <f>SUM(K21)</f>
        <v>3</v>
      </c>
      <c r="I23" s="18">
        <f>SUM(L22)</f>
        <v>3</v>
      </c>
      <c r="J23" s="19">
        <f>SUM(K22)</f>
        <v>1</v>
      </c>
      <c r="K23" s="20"/>
      <c r="L23" s="21"/>
      <c r="M23" s="18">
        <f>Y24</f>
        <v>3</v>
      </c>
      <c r="N23" s="19">
        <f>X24</f>
        <v>2</v>
      </c>
      <c r="O23" s="24">
        <f>IF(G23&gt;H23,2,1)+IF(I23&gt;J23,2,1)+IF(M23&gt;N23,2,1)</f>
        <v>5</v>
      </c>
      <c r="P23" s="29">
        <f>SUM(G23,I23,M23)</f>
        <v>6</v>
      </c>
      <c r="Q23" s="26">
        <f>SUM(H23,J23,N23)</f>
        <v>6</v>
      </c>
      <c r="R23" s="27"/>
      <c r="S23" s="28" t="s">
        <v>16</v>
      </c>
      <c r="U23" s="44" t="s">
        <v>16</v>
      </c>
      <c r="V23" s="51" t="str">
        <f>B22</f>
        <v>Bauer Václav</v>
      </c>
      <c r="W23" s="51" t="str">
        <f>B23</f>
        <v>Liška Jan</v>
      </c>
      <c r="X23" s="56">
        <v>1</v>
      </c>
      <c r="Y23" s="59">
        <v>3</v>
      </c>
      <c r="Z23" s="64" t="s">
        <v>166</v>
      </c>
      <c r="AA23" s="61" t="s">
        <v>78</v>
      </c>
      <c r="AB23" s="62" t="s">
        <v>80</v>
      </c>
      <c r="AC23" s="62" t="s">
        <v>81</v>
      </c>
      <c r="AD23" s="62" t="s">
        <v>85</v>
      </c>
      <c r="AE23" s="62"/>
      <c r="AF23" s="52" t="str">
        <f>B24</f>
        <v>Hlavatý Jaroslav</v>
      </c>
      <c r="AG23" s="66"/>
    </row>
    <row r="24" spans="1:33" ht="30" customHeight="1" thickBot="1">
      <c r="A24" s="30">
        <v>4</v>
      </c>
      <c r="B24" s="143" t="s">
        <v>123</v>
      </c>
      <c r="C24" s="144"/>
      <c r="D24" s="144"/>
      <c r="E24" s="144" t="s">
        <v>73</v>
      </c>
      <c r="F24" s="145"/>
      <c r="G24" s="43">
        <f>SUM(N21)</f>
        <v>0</v>
      </c>
      <c r="H24" s="54">
        <f>SUM(M21)</f>
        <v>3</v>
      </c>
      <c r="I24" s="31">
        <f>SUM(N22)</f>
        <v>2</v>
      </c>
      <c r="J24" s="32">
        <f>SUM(M22)</f>
        <v>3</v>
      </c>
      <c r="K24" s="31">
        <f>SUM(N23)</f>
        <v>2</v>
      </c>
      <c r="L24" s="32">
        <f>SUM(M23)</f>
        <v>3</v>
      </c>
      <c r="M24" s="33"/>
      <c r="N24" s="34"/>
      <c r="O24" s="35">
        <f>IF(G24&gt;H24,2,1)+IF(I24&gt;J24,2,1)+IF(K24&gt;L24,2,1)</f>
        <v>3</v>
      </c>
      <c r="P24" s="36">
        <f>SUM(G24,I24,K24)</f>
        <v>4</v>
      </c>
      <c r="Q24" s="37">
        <f>SUM(H24,J24,L24)</f>
        <v>9</v>
      </c>
      <c r="R24" s="38"/>
      <c r="S24" s="39" t="s">
        <v>18</v>
      </c>
      <c r="U24" s="44" t="s">
        <v>17</v>
      </c>
      <c r="V24" s="51" t="str">
        <f>B24</f>
        <v>Hlavatý Jaroslav</v>
      </c>
      <c r="W24" s="51" t="str">
        <f>B23</f>
        <v>Liška Jan</v>
      </c>
      <c r="X24" s="56">
        <v>2</v>
      </c>
      <c r="Y24" s="59">
        <v>3</v>
      </c>
      <c r="Z24" s="64" t="s">
        <v>166</v>
      </c>
      <c r="AA24" s="61" t="s">
        <v>94</v>
      </c>
      <c r="AB24" s="62" t="s">
        <v>79</v>
      </c>
      <c r="AC24" s="62" t="s">
        <v>94</v>
      </c>
      <c r="AD24" s="62" t="s">
        <v>86</v>
      </c>
      <c r="AE24" s="62" t="s">
        <v>94</v>
      </c>
      <c r="AF24" s="52" t="str">
        <f>B22</f>
        <v>Bauer Václav</v>
      </c>
      <c r="AG24" s="66"/>
    </row>
    <row r="25" spans="1:33" ht="30" customHeight="1">
      <c r="A25" s="124"/>
      <c r="B25" s="124"/>
      <c r="C25" s="124"/>
      <c r="D25" s="124"/>
      <c r="E25" s="124"/>
      <c r="F25" s="124"/>
      <c r="G25" s="124"/>
      <c r="H25" s="124"/>
      <c r="I25" s="124"/>
      <c r="J25" s="124"/>
      <c r="K25" s="124"/>
      <c r="L25" s="124"/>
      <c r="M25" s="124"/>
      <c r="N25" s="124"/>
      <c r="O25" s="124"/>
      <c r="P25" s="124"/>
      <c r="Q25" s="124"/>
      <c r="R25" s="124"/>
      <c r="S25" s="124"/>
      <c r="U25" s="44" t="s">
        <v>18</v>
      </c>
      <c r="V25" s="51" t="str">
        <f>B21</f>
        <v>Mihok Dušan</v>
      </c>
      <c r="W25" s="51" t="str">
        <f>B22</f>
        <v>Bauer Václav</v>
      </c>
      <c r="X25" s="56">
        <v>3</v>
      </c>
      <c r="Y25" s="59">
        <v>0</v>
      </c>
      <c r="Z25" s="64" t="s">
        <v>127</v>
      </c>
      <c r="AA25" s="61" t="s">
        <v>79</v>
      </c>
      <c r="AB25" s="62" t="s">
        <v>13</v>
      </c>
      <c r="AC25" s="62" t="s">
        <v>83</v>
      </c>
      <c r="AD25" s="62"/>
      <c r="AE25" s="62"/>
      <c r="AF25" s="52" t="str">
        <f>B23</f>
        <v>Liška Jan</v>
      </c>
      <c r="AG25" s="66"/>
    </row>
    <row r="26" spans="1:33" ht="30" customHeight="1">
      <c r="A26" s="124"/>
      <c r="B26" s="40"/>
      <c r="C26" s="117" t="s">
        <v>6</v>
      </c>
      <c r="D26" s="41" t="s">
        <v>7</v>
      </c>
      <c r="E26" s="117" t="s">
        <v>8</v>
      </c>
      <c r="F26" s="41" t="s">
        <v>7</v>
      </c>
      <c r="G26" s="134" t="s">
        <v>9</v>
      </c>
      <c r="H26" s="134"/>
      <c r="I26" s="42">
        <v>1</v>
      </c>
      <c r="J26" s="124"/>
      <c r="K26" s="134"/>
      <c r="L26" s="134"/>
      <c r="M26" s="124"/>
      <c r="N26" s="124"/>
      <c r="O26" s="124"/>
      <c r="P26" s="124"/>
      <c r="Q26" s="124"/>
      <c r="R26" s="124"/>
      <c r="S26" s="124"/>
      <c r="U26" s="44" t="s">
        <v>19</v>
      </c>
      <c r="V26" s="53" t="str">
        <f>B22</f>
        <v>Bauer Václav</v>
      </c>
      <c r="W26" s="51" t="str">
        <f>B24</f>
        <v>Hlavatý Jaroslav</v>
      </c>
      <c r="X26" s="56">
        <v>3</v>
      </c>
      <c r="Y26" s="59">
        <v>2</v>
      </c>
      <c r="Z26" s="64" t="s">
        <v>167</v>
      </c>
      <c r="AA26" s="61" t="s">
        <v>13</v>
      </c>
      <c r="AB26" s="62" t="s">
        <v>83</v>
      </c>
      <c r="AC26" s="62" t="s">
        <v>78</v>
      </c>
      <c r="AD26" s="62" t="s">
        <v>90</v>
      </c>
      <c r="AE26" s="62" t="s">
        <v>89</v>
      </c>
      <c r="AF26" s="52" t="str">
        <f>B21</f>
        <v>Mihok Dušan</v>
      </c>
      <c r="AG26" s="66"/>
    </row>
    <row r="27" spans="1:33" ht="30" customHeight="1" thickBot="1">
      <c r="A27" s="124"/>
      <c r="B27" s="40"/>
      <c r="C27" s="117" t="s">
        <v>10</v>
      </c>
      <c r="D27" s="41" t="s">
        <v>11</v>
      </c>
      <c r="E27" s="117" t="s">
        <v>12</v>
      </c>
      <c r="F27" s="41" t="s">
        <v>13</v>
      </c>
      <c r="G27" s="134" t="s">
        <v>14</v>
      </c>
      <c r="H27" s="134"/>
      <c r="I27" s="42">
        <v>4</v>
      </c>
      <c r="J27" s="124"/>
      <c r="K27" s="134"/>
      <c r="L27" s="134"/>
      <c r="M27" s="124"/>
      <c r="N27" s="124"/>
      <c r="O27" s="124"/>
      <c r="P27" s="124"/>
      <c r="Q27" s="124"/>
      <c r="R27" s="124"/>
      <c r="S27" s="124"/>
      <c r="U27" s="44" t="s">
        <v>20</v>
      </c>
      <c r="V27" s="53" t="str">
        <f>B23</f>
        <v>Liška Jan</v>
      </c>
      <c r="W27" s="51" t="str">
        <f>B21</f>
        <v>Mihok Dušan</v>
      </c>
      <c r="X27" s="57">
        <v>0</v>
      </c>
      <c r="Y27" s="60">
        <v>3</v>
      </c>
      <c r="Z27" s="65" t="s">
        <v>127</v>
      </c>
      <c r="AA27" s="61" t="s">
        <v>85</v>
      </c>
      <c r="AB27" s="62" t="s">
        <v>94</v>
      </c>
      <c r="AC27" s="62" t="s">
        <v>87</v>
      </c>
      <c r="AD27" s="62"/>
      <c r="AE27" s="62"/>
      <c r="AF27" s="52" t="str">
        <f>B24</f>
        <v>Hlavatý Jaroslav</v>
      </c>
      <c r="AG27" s="66"/>
    </row>
    <row r="28" spans="1:33" ht="30" customHeight="1" thickBot="1"/>
    <row r="29" spans="1:33" ht="30" customHeight="1" thickBot="1">
      <c r="A29" s="3" t="s">
        <v>18</v>
      </c>
      <c r="B29" s="150" t="s">
        <v>102</v>
      </c>
      <c r="C29" s="147"/>
      <c r="D29" s="147"/>
      <c r="E29" s="147"/>
      <c r="F29" s="147"/>
      <c r="G29" s="148">
        <v>1</v>
      </c>
      <c r="H29" s="149"/>
      <c r="I29" s="148">
        <v>2</v>
      </c>
      <c r="J29" s="149"/>
      <c r="K29" s="148">
        <v>3</v>
      </c>
      <c r="L29" s="149"/>
      <c r="M29" s="148">
        <v>4</v>
      </c>
      <c r="N29" s="149"/>
      <c r="O29" s="4" t="s">
        <v>2</v>
      </c>
      <c r="P29" s="135" t="s">
        <v>3</v>
      </c>
      <c r="Q29" s="136"/>
      <c r="R29" s="5" t="s">
        <v>4</v>
      </c>
      <c r="S29" s="6" t="s">
        <v>5</v>
      </c>
      <c r="U29" s="46" t="str">
        <f>A29</f>
        <v>4.</v>
      </c>
      <c r="V29" s="46" t="s">
        <v>31</v>
      </c>
      <c r="W29" s="45"/>
      <c r="X29" s="45"/>
      <c r="Y29" s="45"/>
      <c r="Z29" s="45"/>
      <c r="AA29" s="45"/>
      <c r="AB29" s="45"/>
      <c r="AC29" s="45"/>
      <c r="AD29" s="45"/>
      <c r="AE29" s="45"/>
      <c r="AF29" s="45"/>
    </row>
    <row r="30" spans="1:33" ht="30" customHeight="1" thickBot="1">
      <c r="A30" s="7">
        <v>1</v>
      </c>
      <c r="B30" s="140" t="s">
        <v>106</v>
      </c>
      <c r="C30" s="141"/>
      <c r="D30" s="141"/>
      <c r="E30" s="141" t="s">
        <v>74</v>
      </c>
      <c r="F30" s="142"/>
      <c r="G30" s="8"/>
      <c r="H30" s="9"/>
      <c r="I30" s="10">
        <f>X34</f>
        <v>3</v>
      </c>
      <c r="J30" s="11">
        <f>Y34</f>
        <v>1</v>
      </c>
      <c r="K30" s="10">
        <f>Y36</f>
        <v>3</v>
      </c>
      <c r="L30" s="11">
        <f>X36</f>
        <v>1</v>
      </c>
      <c r="M30" s="10">
        <f>X31</f>
        <v>3</v>
      </c>
      <c r="N30" s="11">
        <f>Y31</f>
        <v>0</v>
      </c>
      <c r="O30" s="12">
        <f>IF(I30&gt;J30,2,1)+IF(K30&gt;L30,2,1)+IF(M30&gt;N30,2,1)</f>
        <v>6</v>
      </c>
      <c r="P30" s="13">
        <f>SUM(I30,K30,M30)</f>
        <v>9</v>
      </c>
      <c r="Q30" s="14">
        <f>SUM(J30,L30,N30)</f>
        <v>2</v>
      </c>
      <c r="R30" s="15"/>
      <c r="S30" s="16" t="s">
        <v>15</v>
      </c>
      <c r="U30" s="47" t="s">
        <v>29</v>
      </c>
      <c r="V30" s="47" t="s">
        <v>21</v>
      </c>
      <c r="W30" s="47" t="s">
        <v>22</v>
      </c>
      <c r="X30" s="49" t="s">
        <v>43</v>
      </c>
      <c r="Y30" s="50" t="s">
        <v>44</v>
      </c>
      <c r="Z30" s="47" t="s">
        <v>30</v>
      </c>
      <c r="AA30" s="47" t="s">
        <v>23</v>
      </c>
      <c r="AB30" s="47" t="s">
        <v>24</v>
      </c>
      <c r="AC30" s="47" t="s">
        <v>25</v>
      </c>
      <c r="AD30" s="47" t="s">
        <v>26</v>
      </c>
      <c r="AE30" s="47" t="s">
        <v>27</v>
      </c>
      <c r="AF30" s="47" t="s">
        <v>28</v>
      </c>
      <c r="AG30" s="47" t="s">
        <v>42</v>
      </c>
    </row>
    <row r="31" spans="1:33" ht="30" customHeight="1">
      <c r="A31" s="17">
        <v>2</v>
      </c>
      <c r="B31" s="140" t="s">
        <v>122</v>
      </c>
      <c r="C31" s="141"/>
      <c r="D31" s="141"/>
      <c r="E31" s="141" t="s">
        <v>74</v>
      </c>
      <c r="F31" s="142"/>
      <c r="G31" s="18">
        <f>SUM(J30)</f>
        <v>1</v>
      </c>
      <c r="H31" s="19">
        <f>SUM(I30)</f>
        <v>3</v>
      </c>
      <c r="I31" s="20"/>
      <c r="J31" s="21"/>
      <c r="K31" s="22">
        <f>X32</f>
        <v>0</v>
      </c>
      <c r="L31" s="23">
        <f>Y32</f>
        <v>3</v>
      </c>
      <c r="M31" s="18">
        <f>X35</f>
        <v>3</v>
      </c>
      <c r="N31" s="19">
        <f>Y35</f>
        <v>1</v>
      </c>
      <c r="O31" s="24">
        <f>IF(G31&gt;H31,2,1)+IF(K31&gt;L31,2,1)+IF(M31&gt;N31,2,1)</f>
        <v>4</v>
      </c>
      <c r="P31" s="25">
        <f>SUM(G31,K31,M31)</f>
        <v>4</v>
      </c>
      <c r="Q31" s="26">
        <f>SUM(H31,L31,N31)</f>
        <v>7</v>
      </c>
      <c r="R31" s="27"/>
      <c r="S31" s="28" t="s">
        <v>17</v>
      </c>
      <c r="U31" s="44" t="s">
        <v>15</v>
      </c>
      <c r="V31" s="51" t="str">
        <f>B30</f>
        <v>Tonhauser Robert</v>
      </c>
      <c r="W31" s="51" t="str">
        <f>B33</f>
        <v>Soltesz Josef</v>
      </c>
      <c r="X31" s="55">
        <v>3</v>
      </c>
      <c r="Y31" s="58">
        <v>0</v>
      </c>
      <c r="Z31" s="63" t="s">
        <v>76</v>
      </c>
      <c r="AA31" s="61" t="s">
        <v>89</v>
      </c>
      <c r="AB31" s="62" t="s">
        <v>89</v>
      </c>
      <c r="AC31" s="62" t="s">
        <v>89</v>
      </c>
      <c r="AD31" s="62"/>
      <c r="AE31" s="62"/>
      <c r="AF31" s="52" t="str">
        <f>B31</f>
        <v>Holub Martin</v>
      </c>
      <c r="AG31" s="66"/>
    </row>
    <row r="32" spans="1:33" ht="30" customHeight="1">
      <c r="A32" s="17">
        <v>3</v>
      </c>
      <c r="B32" s="151" t="s">
        <v>61</v>
      </c>
      <c r="C32" s="152"/>
      <c r="D32" s="152"/>
      <c r="E32" s="152" t="s">
        <v>73</v>
      </c>
      <c r="F32" s="153"/>
      <c r="G32" s="22">
        <f>SUM(L30)</f>
        <v>1</v>
      </c>
      <c r="H32" s="23">
        <f>SUM(K30)</f>
        <v>3</v>
      </c>
      <c r="I32" s="18">
        <f>SUM(L31)</f>
        <v>3</v>
      </c>
      <c r="J32" s="19">
        <f>SUM(K31)</f>
        <v>0</v>
      </c>
      <c r="K32" s="20"/>
      <c r="L32" s="21"/>
      <c r="M32" s="18">
        <f>Y33</f>
        <v>3</v>
      </c>
      <c r="N32" s="19">
        <f>X33</f>
        <v>0</v>
      </c>
      <c r="O32" s="24">
        <f>IF(G32&gt;H32,2,1)+IF(I32&gt;J32,2,1)+IF(M32&gt;N32,2,1)</f>
        <v>5</v>
      </c>
      <c r="P32" s="29">
        <f>SUM(G32,I32,M32)</f>
        <v>7</v>
      </c>
      <c r="Q32" s="26">
        <f>SUM(H32,J32,N32)</f>
        <v>3</v>
      </c>
      <c r="R32" s="27"/>
      <c r="S32" s="28" t="s">
        <v>16</v>
      </c>
      <c r="U32" s="44" t="s">
        <v>16</v>
      </c>
      <c r="V32" s="51" t="str">
        <f>B31</f>
        <v>Holub Martin</v>
      </c>
      <c r="W32" s="51" t="str">
        <f>B32</f>
        <v>Stellner Karel ml.</v>
      </c>
      <c r="X32" s="56">
        <v>0</v>
      </c>
      <c r="Y32" s="59">
        <v>3</v>
      </c>
      <c r="Z32" s="64" t="s">
        <v>75</v>
      </c>
      <c r="AA32" s="61" t="s">
        <v>85</v>
      </c>
      <c r="AB32" s="62" t="s">
        <v>93</v>
      </c>
      <c r="AC32" s="62" t="s">
        <v>100</v>
      </c>
      <c r="AD32" s="62"/>
      <c r="AE32" s="62"/>
      <c r="AF32" s="52" t="str">
        <f>B33</f>
        <v>Soltesz Josef</v>
      </c>
      <c r="AG32" s="66"/>
    </row>
    <row r="33" spans="1:33" ht="30" customHeight="1" thickBot="1">
      <c r="A33" s="30">
        <v>4</v>
      </c>
      <c r="B33" s="143" t="s">
        <v>121</v>
      </c>
      <c r="C33" s="144"/>
      <c r="D33" s="144"/>
      <c r="E33" s="144" t="s">
        <v>108</v>
      </c>
      <c r="F33" s="145"/>
      <c r="G33" s="43">
        <f>SUM(N30)</f>
        <v>0</v>
      </c>
      <c r="H33" s="54">
        <f>SUM(M30)</f>
        <v>3</v>
      </c>
      <c r="I33" s="31">
        <f>SUM(N31)</f>
        <v>1</v>
      </c>
      <c r="J33" s="32">
        <f>SUM(M31)</f>
        <v>3</v>
      </c>
      <c r="K33" s="31">
        <f>SUM(N32)</f>
        <v>0</v>
      </c>
      <c r="L33" s="32">
        <f>SUM(M32)</f>
        <v>3</v>
      </c>
      <c r="M33" s="33"/>
      <c r="N33" s="34"/>
      <c r="O33" s="35">
        <f>IF(G33&gt;H33,2,1)+IF(I33&gt;J33,2,1)+IF(K33&gt;L33,2,1)</f>
        <v>3</v>
      </c>
      <c r="P33" s="36">
        <f>SUM(G33,I33,K33)</f>
        <v>1</v>
      </c>
      <c r="Q33" s="37">
        <f>SUM(H33,J33,L33)</f>
        <v>9</v>
      </c>
      <c r="R33" s="38"/>
      <c r="S33" s="39" t="s">
        <v>18</v>
      </c>
      <c r="U33" s="44" t="s">
        <v>17</v>
      </c>
      <c r="V33" s="51" t="str">
        <f>B33</f>
        <v>Soltesz Josef</v>
      </c>
      <c r="W33" s="51" t="str">
        <f>B32</f>
        <v>Stellner Karel ml.</v>
      </c>
      <c r="X33" s="56">
        <v>0</v>
      </c>
      <c r="Y33" s="59">
        <v>3</v>
      </c>
      <c r="Z33" s="64" t="s">
        <v>75</v>
      </c>
      <c r="AA33" s="61" t="s">
        <v>78</v>
      </c>
      <c r="AB33" s="62" t="s">
        <v>82</v>
      </c>
      <c r="AC33" s="62" t="s">
        <v>170</v>
      </c>
      <c r="AD33" s="62"/>
      <c r="AE33" s="62"/>
      <c r="AF33" s="52" t="str">
        <f>B31</f>
        <v>Holub Martin</v>
      </c>
      <c r="AG33" s="66"/>
    </row>
    <row r="34" spans="1:33" ht="30" customHeight="1">
      <c r="A34" s="2"/>
      <c r="B34" s="2"/>
      <c r="C34" s="2"/>
      <c r="D34" s="2"/>
      <c r="E34" s="2"/>
      <c r="F34" s="2"/>
      <c r="G34" s="2"/>
      <c r="H34" s="2"/>
      <c r="I34" s="2"/>
      <c r="J34" s="2"/>
      <c r="K34" s="2"/>
      <c r="L34" s="2"/>
      <c r="M34" s="2"/>
      <c r="N34" s="2"/>
      <c r="O34" s="2"/>
      <c r="P34" s="2"/>
      <c r="Q34" s="2"/>
      <c r="R34" s="2"/>
      <c r="S34" s="2"/>
      <c r="U34" s="44" t="s">
        <v>18</v>
      </c>
      <c r="V34" s="51" t="str">
        <f>B30</f>
        <v>Tonhauser Robert</v>
      </c>
      <c r="W34" s="51" t="str">
        <f>B31</f>
        <v>Holub Martin</v>
      </c>
      <c r="X34" s="56">
        <v>3</v>
      </c>
      <c r="Y34" s="59">
        <v>1</v>
      </c>
      <c r="Z34" s="64" t="s">
        <v>76</v>
      </c>
      <c r="AA34" s="61" t="s">
        <v>92</v>
      </c>
      <c r="AB34" s="62" t="s">
        <v>86</v>
      </c>
      <c r="AC34" s="62" t="s">
        <v>80</v>
      </c>
      <c r="AD34" s="62" t="s">
        <v>79</v>
      </c>
      <c r="AE34" s="62"/>
      <c r="AF34" s="52" t="str">
        <f>B32</f>
        <v>Stellner Karel ml.</v>
      </c>
      <c r="AG34" s="66"/>
    </row>
    <row r="35" spans="1:33" ht="30" customHeight="1">
      <c r="A35" s="2"/>
      <c r="B35" s="40"/>
      <c r="C35" s="48" t="s">
        <v>6</v>
      </c>
      <c r="D35" s="41" t="s">
        <v>7</v>
      </c>
      <c r="E35" s="48" t="s">
        <v>8</v>
      </c>
      <c r="F35" s="41" t="s">
        <v>7</v>
      </c>
      <c r="G35" s="134" t="s">
        <v>9</v>
      </c>
      <c r="H35" s="134"/>
      <c r="I35" s="42">
        <v>1</v>
      </c>
      <c r="J35" s="2"/>
      <c r="K35" s="134"/>
      <c r="L35" s="134"/>
      <c r="M35" s="2"/>
      <c r="N35" s="2"/>
      <c r="O35" s="2"/>
      <c r="P35" s="2"/>
      <c r="Q35" s="2"/>
      <c r="R35" s="2"/>
      <c r="S35" s="2"/>
      <c r="U35" s="44" t="s">
        <v>19</v>
      </c>
      <c r="V35" s="53" t="str">
        <f>B31</f>
        <v>Holub Martin</v>
      </c>
      <c r="W35" s="51" t="str">
        <f>B33</f>
        <v>Soltesz Josef</v>
      </c>
      <c r="X35" s="56">
        <v>3</v>
      </c>
      <c r="Y35" s="59">
        <v>1</v>
      </c>
      <c r="Z35" s="64" t="s">
        <v>169</v>
      </c>
      <c r="AA35" s="61" t="s">
        <v>11</v>
      </c>
      <c r="AB35" s="62" t="s">
        <v>172</v>
      </c>
      <c r="AC35" s="62" t="s">
        <v>79</v>
      </c>
      <c r="AD35" s="62" t="s">
        <v>83</v>
      </c>
      <c r="AE35" s="62"/>
      <c r="AF35" s="52" t="str">
        <f>B30</f>
        <v>Tonhauser Robert</v>
      </c>
      <c r="AG35" s="66"/>
    </row>
    <row r="36" spans="1:33" ht="30" customHeight="1" thickBot="1">
      <c r="A36" s="2"/>
      <c r="B36" s="40"/>
      <c r="C36" s="48" t="s">
        <v>10</v>
      </c>
      <c r="D36" s="41" t="s">
        <v>11</v>
      </c>
      <c r="E36" s="48" t="s">
        <v>12</v>
      </c>
      <c r="F36" s="41" t="s">
        <v>13</v>
      </c>
      <c r="G36" s="134" t="s">
        <v>14</v>
      </c>
      <c r="H36" s="134"/>
      <c r="I36" s="42">
        <v>4</v>
      </c>
      <c r="J36" s="2"/>
      <c r="K36" s="134"/>
      <c r="L36" s="134"/>
      <c r="M36" s="2"/>
      <c r="N36" s="2"/>
      <c r="O36" s="2"/>
      <c r="P36" s="2"/>
      <c r="Q36" s="2"/>
      <c r="R36" s="2"/>
      <c r="S36" s="2"/>
      <c r="U36" s="44" t="s">
        <v>20</v>
      </c>
      <c r="V36" s="53" t="str">
        <f>B32</f>
        <v>Stellner Karel ml.</v>
      </c>
      <c r="W36" s="51" t="str">
        <f>B30</f>
        <v>Tonhauser Robert</v>
      </c>
      <c r="X36" s="57">
        <v>1</v>
      </c>
      <c r="Y36" s="60">
        <v>3</v>
      </c>
      <c r="Z36" s="65" t="s">
        <v>76</v>
      </c>
      <c r="AA36" s="61" t="s">
        <v>90</v>
      </c>
      <c r="AB36" s="62" t="s">
        <v>90</v>
      </c>
      <c r="AC36" s="62" t="s">
        <v>79</v>
      </c>
      <c r="AD36" s="62" t="s">
        <v>82</v>
      </c>
      <c r="AE36" s="62"/>
      <c r="AF36" s="52" t="str">
        <f>B33</f>
        <v>Soltesz Josef</v>
      </c>
      <c r="AG36" s="66"/>
    </row>
    <row r="37" spans="1:33" ht="195.6" customHeight="1"/>
    <row r="38" spans="1:33" ht="30" customHeight="1"/>
    <row r="39" spans="1:33" ht="30" customHeight="1" thickBot="1"/>
    <row r="40" spans="1:33" ht="30" customHeight="1" thickBot="1">
      <c r="A40" s="3" t="s">
        <v>15</v>
      </c>
      <c r="B40" s="146" t="s">
        <v>1</v>
      </c>
      <c r="C40" s="147"/>
      <c r="D40" s="147"/>
      <c r="E40" s="147"/>
      <c r="F40" s="147"/>
      <c r="G40" s="148">
        <v>1</v>
      </c>
      <c r="H40" s="149"/>
      <c r="I40" s="148">
        <v>2</v>
      </c>
      <c r="J40" s="149"/>
      <c r="K40" s="148">
        <v>3</v>
      </c>
      <c r="L40" s="149"/>
      <c r="M40" s="148">
        <v>4</v>
      </c>
      <c r="N40" s="149"/>
      <c r="O40" s="4" t="s">
        <v>2</v>
      </c>
      <c r="P40" s="135" t="s">
        <v>3</v>
      </c>
      <c r="Q40" s="136"/>
      <c r="R40" s="5" t="s">
        <v>4</v>
      </c>
      <c r="S40" s="6" t="s">
        <v>5</v>
      </c>
      <c r="U40" s="46" t="str">
        <f>A40</f>
        <v>1.</v>
      </c>
      <c r="V40" s="46" t="s">
        <v>31</v>
      </c>
      <c r="W40" s="45"/>
      <c r="X40" s="45"/>
      <c r="Y40" s="45"/>
      <c r="Z40" s="45"/>
      <c r="AA40" s="45"/>
      <c r="AB40" s="45"/>
      <c r="AC40" s="45"/>
      <c r="AD40" s="45"/>
      <c r="AE40" s="45"/>
      <c r="AF40" s="45"/>
    </row>
    <row r="41" spans="1:33" ht="30" customHeight="1" thickBot="1">
      <c r="A41" s="7">
        <v>1</v>
      </c>
      <c r="B41" s="137"/>
      <c r="C41" s="138"/>
      <c r="D41" s="138"/>
      <c r="E41" s="138"/>
      <c r="F41" s="139"/>
      <c r="G41" s="8"/>
      <c r="H41" s="9"/>
      <c r="I41" s="10">
        <f>X45</f>
        <v>0</v>
      </c>
      <c r="J41" s="11">
        <f>Y45</f>
        <v>0</v>
      </c>
      <c r="K41" s="10">
        <f>Y47</f>
        <v>0</v>
      </c>
      <c r="L41" s="11">
        <f>X47</f>
        <v>0</v>
      </c>
      <c r="M41" s="10">
        <f>X42</f>
        <v>0</v>
      </c>
      <c r="N41" s="11">
        <f>Y42</f>
        <v>0</v>
      </c>
      <c r="O41" s="12">
        <f>IF(I41&gt;J41,2,1)+IF(K41&gt;L41,2,1)+IF(M41&gt;N41,2,1)</f>
        <v>3</v>
      </c>
      <c r="P41" s="13">
        <f>SUM(I41,K41,M41)</f>
        <v>0</v>
      </c>
      <c r="Q41" s="14">
        <f>SUM(J41,L41,N41)</f>
        <v>0</v>
      </c>
      <c r="R41" s="15"/>
      <c r="S41" s="16"/>
      <c r="U41" s="47" t="s">
        <v>29</v>
      </c>
      <c r="V41" s="47" t="s">
        <v>21</v>
      </c>
      <c r="W41" s="47" t="s">
        <v>22</v>
      </c>
      <c r="X41" s="49" t="s">
        <v>43</v>
      </c>
      <c r="Y41" s="50" t="s">
        <v>44</v>
      </c>
      <c r="Z41" s="47" t="s">
        <v>30</v>
      </c>
      <c r="AA41" s="47" t="s">
        <v>23</v>
      </c>
      <c r="AB41" s="47" t="s">
        <v>24</v>
      </c>
      <c r="AC41" s="47" t="s">
        <v>25</v>
      </c>
      <c r="AD41" s="47" t="s">
        <v>26</v>
      </c>
      <c r="AE41" s="47" t="s">
        <v>27</v>
      </c>
      <c r="AF41" s="47" t="s">
        <v>28</v>
      </c>
      <c r="AG41" s="47" t="s">
        <v>42</v>
      </c>
    </row>
    <row r="42" spans="1:33" ht="30" customHeight="1">
      <c r="A42" s="17">
        <v>2</v>
      </c>
      <c r="B42" s="140"/>
      <c r="C42" s="141"/>
      <c r="D42" s="141"/>
      <c r="E42" s="141"/>
      <c r="F42" s="142"/>
      <c r="G42" s="18">
        <f>SUM(J41)</f>
        <v>0</v>
      </c>
      <c r="H42" s="19">
        <f>SUM(I41)</f>
        <v>0</v>
      </c>
      <c r="I42" s="20"/>
      <c r="J42" s="21"/>
      <c r="K42" s="22">
        <f>X43</f>
        <v>0</v>
      </c>
      <c r="L42" s="23">
        <f>Y43</f>
        <v>0</v>
      </c>
      <c r="M42" s="18">
        <f>X46</f>
        <v>0</v>
      </c>
      <c r="N42" s="19">
        <f>Y46</f>
        <v>0</v>
      </c>
      <c r="O42" s="24">
        <f>IF(G42&gt;H42,2,1)+IF(K42&gt;L42,2,1)+IF(M42&gt;N42,2,1)</f>
        <v>3</v>
      </c>
      <c r="P42" s="25">
        <f>SUM(G42,K42,M42)</f>
        <v>0</v>
      </c>
      <c r="Q42" s="26">
        <f>SUM(H42,L42,N42)</f>
        <v>0</v>
      </c>
      <c r="R42" s="27"/>
      <c r="S42" s="28"/>
      <c r="U42" s="44" t="s">
        <v>15</v>
      </c>
      <c r="V42" s="51">
        <f>B41</f>
        <v>0</v>
      </c>
      <c r="W42" s="51">
        <f>B44</f>
        <v>0</v>
      </c>
      <c r="X42" s="55"/>
      <c r="Y42" s="58"/>
      <c r="Z42" s="63"/>
      <c r="AA42" s="61"/>
      <c r="AB42" s="62"/>
      <c r="AC42" s="62"/>
      <c r="AD42" s="62"/>
      <c r="AE42" s="62"/>
      <c r="AF42" s="52">
        <f>B42</f>
        <v>0</v>
      </c>
      <c r="AG42" s="66"/>
    </row>
    <row r="43" spans="1:33" ht="30" customHeight="1">
      <c r="A43" s="17">
        <v>3</v>
      </c>
      <c r="B43" s="140"/>
      <c r="C43" s="141"/>
      <c r="D43" s="141"/>
      <c r="E43" s="141"/>
      <c r="F43" s="142"/>
      <c r="G43" s="22">
        <f>SUM(L41)</f>
        <v>0</v>
      </c>
      <c r="H43" s="23">
        <f>SUM(K41)</f>
        <v>0</v>
      </c>
      <c r="I43" s="18">
        <f>SUM(L42)</f>
        <v>0</v>
      </c>
      <c r="J43" s="19">
        <f>SUM(K42)</f>
        <v>0</v>
      </c>
      <c r="K43" s="20"/>
      <c r="L43" s="21"/>
      <c r="M43" s="18">
        <f>Y44</f>
        <v>0</v>
      </c>
      <c r="N43" s="19">
        <f>X44</f>
        <v>0</v>
      </c>
      <c r="O43" s="24">
        <f>IF(G43&gt;H43,2,1)+IF(I43&gt;J43,2,1)+IF(M43&gt;N43,2,1)</f>
        <v>3</v>
      </c>
      <c r="P43" s="29">
        <f>SUM(G43,I43,M43)</f>
        <v>0</v>
      </c>
      <c r="Q43" s="26">
        <f>SUM(H43,J43,N43)</f>
        <v>0</v>
      </c>
      <c r="R43" s="27"/>
      <c r="S43" s="28"/>
      <c r="U43" s="44" t="s">
        <v>16</v>
      </c>
      <c r="V43" s="51">
        <f>B42</f>
        <v>0</v>
      </c>
      <c r="W43" s="51">
        <f>B43</f>
        <v>0</v>
      </c>
      <c r="X43" s="56"/>
      <c r="Y43" s="59"/>
      <c r="Z43" s="64"/>
      <c r="AA43" s="61"/>
      <c r="AB43" s="62"/>
      <c r="AC43" s="62"/>
      <c r="AD43" s="62"/>
      <c r="AE43" s="62"/>
      <c r="AF43" s="52">
        <f>B44</f>
        <v>0</v>
      </c>
      <c r="AG43" s="66"/>
    </row>
    <row r="44" spans="1:33" ht="30" customHeight="1" thickBot="1">
      <c r="A44" s="30">
        <v>4</v>
      </c>
      <c r="B44" s="143"/>
      <c r="C44" s="144"/>
      <c r="D44" s="144"/>
      <c r="E44" s="144"/>
      <c r="F44" s="145"/>
      <c r="G44" s="43">
        <f>SUM(N41)</f>
        <v>0</v>
      </c>
      <c r="H44" s="54">
        <f>SUM(M41)</f>
        <v>0</v>
      </c>
      <c r="I44" s="31">
        <f>SUM(N42)</f>
        <v>0</v>
      </c>
      <c r="J44" s="32">
        <f>SUM(M42)</f>
        <v>0</v>
      </c>
      <c r="K44" s="31">
        <f>SUM(N43)</f>
        <v>0</v>
      </c>
      <c r="L44" s="32">
        <f>SUM(M43)</f>
        <v>0</v>
      </c>
      <c r="M44" s="33"/>
      <c r="N44" s="34"/>
      <c r="O44" s="35">
        <f>IF(G44&gt;H44,2,1)+IF(I44&gt;J44,2,1)+IF(K44&gt;L44,2,1)</f>
        <v>3</v>
      </c>
      <c r="P44" s="36">
        <f>SUM(G44,I44,K44)</f>
        <v>0</v>
      </c>
      <c r="Q44" s="37">
        <f>SUM(H44,J44,L44)</f>
        <v>0</v>
      </c>
      <c r="R44" s="38"/>
      <c r="S44" s="39"/>
      <c r="U44" s="44" t="s">
        <v>17</v>
      </c>
      <c r="V44" s="51">
        <f>B44</f>
        <v>0</v>
      </c>
      <c r="W44" s="51">
        <f>B43</f>
        <v>0</v>
      </c>
      <c r="X44" s="56"/>
      <c r="Y44" s="59"/>
      <c r="Z44" s="64"/>
      <c r="AA44" s="61"/>
      <c r="AB44" s="62"/>
      <c r="AC44" s="62"/>
      <c r="AD44" s="62"/>
      <c r="AE44" s="62"/>
      <c r="AF44" s="52">
        <f>B42</f>
        <v>0</v>
      </c>
      <c r="AG44" s="66"/>
    </row>
    <row r="45" spans="1:33" ht="30" customHeight="1">
      <c r="A45" s="2"/>
      <c r="B45" s="2"/>
      <c r="C45" s="2"/>
      <c r="D45" s="2"/>
      <c r="E45" s="2"/>
      <c r="F45" s="2"/>
      <c r="G45" s="2"/>
      <c r="H45" s="2"/>
      <c r="I45" s="2"/>
      <c r="J45" s="2"/>
      <c r="K45" s="2"/>
      <c r="L45" s="2"/>
      <c r="M45" s="2"/>
      <c r="N45" s="2"/>
      <c r="O45" s="2"/>
      <c r="P45" s="2"/>
      <c r="Q45" s="2"/>
      <c r="R45" s="2"/>
      <c r="S45" s="2"/>
      <c r="U45" s="44" t="s">
        <v>18</v>
      </c>
      <c r="V45" s="51">
        <f>B41</f>
        <v>0</v>
      </c>
      <c r="W45" s="51">
        <f>B42</f>
        <v>0</v>
      </c>
      <c r="X45" s="56"/>
      <c r="Y45" s="59"/>
      <c r="Z45" s="64"/>
      <c r="AA45" s="61"/>
      <c r="AB45" s="62"/>
      <c r="AC45" s="62"/>
      <c r="AD45" s="62"/>
      <c r="AE45" s="62"/>
      <c r="AF45" s="52">
        <f>B43</f>
        <v>0</v>
      </c>
      <c r="AG45" s="66"/>
    </row>
    <row r="46" spans="1:33" ht="30" customHeight="1">
      <c r="A46" s="2"/>
      <c r="B46" s="40"/>
      <c r="C46" s="48" t="s">
        <v>6</v>
      </c>
      <c r="D46" s="41" t="s">
        <v>7</v>
      </c>
      <c r="E46" s="48" t="s">
        <v>8</v>
      </c>
      <c r="F46" s="41" t="s">
        <v>7</v>
      </c>
      <c r="G46" s="134" t="s">
        <v>9</v>
      </c>
      <c r="H46" s="134"/>
      <c r="I46" s="42">
        <v>1</v>
      </c>
      <c r="J46" s="2"/>
      <c r="K46" s="134"/>
      <c r="L46" s="134"/>
      <c r="M46" s="2"/>
      <c r="N46" s="2"/>
      <c r="O46" s="2"/>
      <c r="P46" s="2"/>
      <c r="Q46" s="2"/>
      <c r="R46" s="2"/>
      <c r="S46" s="2"/>
      <c r="U46" s="44" t="s">
        <v>19</v>
      </c>
      <c r="V46" s="53">
        <f>B42</f>
        <v>0</v>
      </c>
      <c r="W46" s="51">
        <f>B44</f>
        <v>0</v>
      </c>
      <c r="X46" s="56"/>
      <c r="Y46" s="59"/>
      <c r="Z46" s="64"/>
      <c r="AA46" s="61"/>
      <c r="AB46" s="62"/>
      <c r="AC46" s="62"/>
      <c r="AD46" s="62"/>
      <c r="AE46" s="62"/>
      <c r="AF46" s="52">
        <f>B41</f>
        <v>0</v>
      </c>
      <c r="AG46" s="66"/>
    </row>
    <row r="47" spans="1:33" ht="30" customHeight="1" thickBot="1">
      <c r="A47" s="2"/>
      <c r="B47" s="40"/>
      <c r="C47" s="48" t="s">
        <v>10</v>
      </c>
      <c r="D47" s="41" t="s">
        <v>11</v>
      </c>
      <c r="E47" s="48" t="s">
        <v>12</v>
      </c>
      <c r="F47" s="41" t="s">
        <v>13</v>
      </c>
      <c r="G47" s="134" t="s">
        <v>14</v>
      </c>
      <c r="H47" s="134"/>
      <c r="I47" s="42">
        <v>4</v>
      </c>
      <c r="J47" s="2"/>
      <c r="K47" s="134"/>
      <c r="L47" s="134"/>
      <c r="M47" s="2"/>
      <c r="N47" s="2"/>
      <c r="O47" s="2"/>
      <c r="P47" s="2"/>
      <c r="Q47" s="2"/>
      <c r="R47" s="2"/>
      <c r="S47" s="2"/>
      <c r="U47" s="44" t="s">
        <v>20</v>
      </c>
      <c r="V47" s="53">
        <f>B43</f>
        <v>0</v>
      </c>
      <c r="W47" s="51">
        <f>B41</f>
        <v>0</v>
      </c>
      <c r="X47" s="57"/>
      <c r="Y47" s="60"/>
      <c r="Z47" s="65"/>
      <c r="AA47" s="61"/>
      <c r="AB47" s="62"/>
      <c r="AC47" s="62"/>
      <c r="AD47" s="62"/>
      <c r="AE47" s="62"/>
      <c r="AF47" s="52">
        <f>B44</f>
        <v>0</v>
      </c>
      <c r="AG47" s="66"/>
    </row>
    <row r="48" spans="1:33" ht="30" customHeight="1" thickBot="1"/>
    <row r="49" spans="1:33" ht="30" customHeight="1" thickBot="1">
      <c r="A49" s="3" t="s">
        <v>16</v>
      </c>
      <c r="B49" s="146" t="s">
        <v>1</v>
      </c>
      <c r="C49" s="147"/>
      <c r="D49" s="147"/>
      <c r="E49" s="147"/>
      <c r="F49" s="147"/>
      <c r="G49" s="148">
        <v>1</v>
      </c>
      <c r="H49" s="149"/>
      <c r="I49" s="148">
        <v>2</v>
      </c>
      <c r="J49" s="149"/>
      <c r="K49" s="148">
        <v>3</v>
      </c>
      <c r="L49" s="149"/>
      <c r="M49" s="148">
        <v>4</v>
      </c>
      <c r="N49" s="149"/>
      <c r="O49" s="4" t="s">
        <v>2</v>
      </c>
      <c r="P49" s="135" t="s">
        <v>3</v>
      </c>
      <c r="Q49" s="136"/>
      <c r="R49" s="5" t="s">
        <v>4</v>
      </c>
      <c r="S49" s="6" t="s">
        <v>5</v>
      </c>
      <c r="U49" s="46" t="str">
        <f>A49</f>
        <v>2.</v>
      </c>
      <c r="V49" s="46" t="s">
        <v>31</v>
      </c>
      <c r="W49" s="45"/>
      <c r="X49" s="45"/>
      <c r="Y49" s="45"/>
      <c r="Z49" s="45"/>
      <c r="AA49" s="45"/>
      <c r="AB49" s="45"/>
      <c r="AC49" s="45"/>
      <c r="AD49" s="45"/>
      <c r="AE49" s="45"/>
      <c r="AF49" s="45"/>
    </row>
    <row r="50" spans="1:33" ht="30" customHeight="1" thickBot="1">
      <c r="A50" s="7">
        <v>1</v>
      </c>
      <c r="B50" s="137"/>
      <c r="C50" s="138"/>
      <c r="D50" s="138"/>
      <c r="E50" s="138"/>
      <c r="F50" s="139"/>
      <c r="G50" s="8"/>
      <c r="H50" s="9"/>
      <c r="I50" s="10">
        <f>X54</f>
        <v>0</v>
      </c>
      <c r="J50" s="11">
        <f>Y54</f>
        <v>0</v>
      </c>
      <c r="K50" s="10">
        <f>Y56</f>
        <v>0</v>
      </c>
      <c r="L50" s="11">
        <f>X56</f>
        <v>0</v>
      </c>
      <c r="M50" s="10">
        <f>X51</f>
        <v>0</v>
      </c>
      <c r="N50" s="11">
        <f>Y51</f>
        <v>0</v>
      </c>
      <c r="O50" s="12">
        <f>IF(I50&gt;J50,2,1)+IF(K50&gt;L50,2,1)+IF(M50&gt;N50,2,1)</f>
        <v>3</v>
      </c>
      <c r="P50" s="13">
        <f>SUM(I50,K50,M50)</f>
        <v>0</v>
      </c>
      <c r="Q50" s="14">
        <f>SUM(J50,L50,N50)</f>
        <v>0</v>
      </c>
      <c r="R50" s="15"/>
      <c r="S50" s="16"/>
      <c r="U50" s="47" t="s">
        <v>29</v>
      </c>
      <c r="V50" s="47" t="s">
        <v>21</v>
      </c>
      <c r="W50" s="47" t="s">
        <v>22</v>
      </c>
      <c r="X50" s="49" t="s">
        <v>43</v>
      </c>
      <c r="Y50" s="50" t="s">
        <v>44</v>
      </c>
      <c r="Z50" s="47" t="s">
        <v>30</v>
      </c>
      <c r="AA50" s="47" t="s">
        <v>23</v>
      </c>
      <c r="AB50" s="47" t="s">
        <v>24</v>
      </c>
      <c r="AC50" s="47" t="s">
        <v>25</v>
      </c>
      <c r="AD50" s="47" t="s">
        <v>26</v>
      </c>
      <c r="AE50" s="47" t="s">
        <v>27</v>
      </c>
      <c r="AF50" s="47" t="s">
        <v>28</v>
      </c>
      <c r="AG50" s="47" t="s">
        <v>42</v>
      </c>
    </row>
    <row r="51" spans="1:33" ht="30" customHeight="1">
      <c r="A51" s="17">
        <v>2</v>
      </c>
      <c r="B51" s="140"/>
      <c r="C51" s="141"/>
      <c r="D51" s="141"/>
      <c r="E51" s="141"/>
      <c r="F51" s="142"/>
      <c r="G51" s="18">
        <f>SUM(J50)</f>
        <v>0</v>
      </c>
      <c r="H51" s="19">
        <f>SUM(I50)</f>
        <v>0</v>
      </c>
      <c r="I51" s="20"/>
      <c r="J51" s="21"/>
      <c r="K51" s="22">
        <f>X52</f>
        <v>0</v>
      </c>
      <c r="L51" s="23">
        <f>Y52</f>
        <v>0</v>
      </c>
      <c r="M51" s="18">
        <f>X55</f>
        <v>0</v>
      </c>
      <c r="N51" s="19">
        <f>Y55</f>
        <v>0</v>
      </c>
      <c r="O51" s="24">
        <f>IF(G51&gt;H51,2,1)+IF(K51&gt;L51,2,1)+IF(M51&gt;N51,2,1)</f>
        <v>3</v>
      </c>
      <c r="P51" s="25">
        <f>SUM(G51,K51,M51)</f>
        <v>0</v>
      </c>
      <c r="Q51" s="26">
        <f>SUM(H51,L51,N51)</f>
        <v>0</v>
      </c>
      <c r="R51" s="27"/>
      <c r="S51" s="28"/>
      <c r="U51" s="44" t="s">
        <v>15</v>
      </c>
      <c r="V51" s="51">
        <f>B50</f>
        <v>0</v>
      </c>
      <c r="W51" s="51">
        <f>B53</f>
        <v>0</v>
      </c>
      <c r="X51" s="55"/>
      <c r="Y51" s="58"/>
      <c r="Z51" s="63"/>
      <c r="AA51" s="61"/>
      <c r="AB51" s="62"/>
      <c r="AC51" s="62"/>
      <c r="AD51" s="62"/>
      <c r="AE51" s="62"/>
      <c r="AF51" s="52">
        <f>B51</f>
        <v>0</v>
      </c>
      <c r="AG51" s="66"/>
    </row>
    <row r="52" spans="1:33" ht="30" customHeight="1">
      <c r="A52" s="17">
        <v>3</v>
      </c>
      <c r="B52" s="140"/>
      <c r="C52" s="141"/>
      <c r="D52" s="141"/>
      <c r="E52" s="141"/>
      <c r="F52" s="142"/>
      <c r="G52" s="22">
        <f>SUM(L50)</f>
        <v>0</v>
      </c>
      <c r="H52" s="23">
        <f>SUM(K50)</f>
        <v>0</v>
      </c>
      <c r="I52" s="18">
        <f>SUM(L51)</f>
        <v>0</v>
      </c>
      <c r="J52" s="19">
        <f>SUM(K51)</f>
        <v>0</v>
      </c>
      <c r="K52" s="20"/>
      <c r="L52" s="21"/>
      <c r="M52" s="18">
        <f>Y53</f>
        <v>0</v>
      </c>
      <c r="N52" s="19">
        <f>X53</f>
        <v>0</v>
      </c>
      <c r="O52" s="24">
        <f>IF(G52&gt;H52,2,1)+IF(I52&gt;J52,2,1)+IF(M52&gt;N52,2,1)</f>
        <v>3</v>
      </c>
      <c r="P52" s="29">
        <f>SUM(G52,I52,M52)</f>
        <v>0</v>
      </c>
      <c r="Q52" s="26">
        <f>SUM(H52,J52,N52)</f>
        <v>0</v>
      </c>
      <c r="R52" s="27"/>
      <c r="S52" s="28"/>
      <c r="U52" s="44" t="s">
        <v>16</v>
      </c>
      <c r="V52" s="51">
        <f>B51</f>
        <v>0</v>
      </c>
      <c r="W52" s="51">
        <f>B52</f>
        <v>0</v>
      </c>
      <c r="X52" s="56"/>
      <c r="Y52" s="59"/>
      <c r="Z52" s="64"/>
      <c r="AA52" s="61"/>
      <c r="AB52" s="62"/>
      <c r="AC52" s="62"/>
      <c r="AD52" s="62"/>
      <c r="AE52" s="62"/>
      <c r="AF52" s="52">
        <f>B53</f>
        <v>0</v>
      </c>
      <c r="AG52" s="66"/>
    </row>
    <row r="53" spans="1:33" ht="30" customHeight="1" thickBot="1">
      <c r="A53" s="30">
        <v>4</v>
      </c>
      <c r="B53" s="143"/>
      <c r="C53" s="144"/>
      <c r="D53" s="144"/>
      <c r="E53" s="144"/>
      <c r="F53" s="145"/>
      <c r="G53" s="43">
        <f>SUM(N50)</f>
        <v>0</v>
      </c>
      <c r="H53" s="54">
        <f>SUM(M50)</f>
        <v>0</v>
      </c>
      <c r="I53" s="31">
        <f>SUM(N51)</f>
        <v>0</v>
      </c>
      <c r="J53" s="32">
        <f>SUM(M51)</f>
        <v>0</v>
      </c>
      <c r="K53" s="31">
        <f>SUM(N52)</f>
        <v>0</v>
      </c>
      <c r="L53" s="32">
        <f>SUM(M52)</f>
        <v>0</v>
      </c>
      <c r="M53" s="33"/>
      <c r="N53" s="34"/>
      <c r="O53" s="35">
        <f>IF(G53&gt;H53,2,1)+IF(I53&gt;J53,2,1)+IF(K53&gt;L53,2,1)</f>
        <v>3</v>
      </c>
      <c r="P53" s="36">
        <f>SUM(G53,I53,K53)</f>
        <v>0</v>
      </c>
      <c r="Q53" s="37">
        <f>SUM(H53,J53,L53)</f>
        <v>0</v>
      </c>
      <c r="R53" s="38"/>
      <c r="S53" s="39"/>
      <c r="U53" s="44" t="s">
        <v>17</v>
      </c>
      <c r="V53" s="51">
        <f>B53</f>
        <v>0</v>
      </c>
      <c r="W53" s="51">
        <f>B52</f>
        <v>0</v>
      </c>
      <c r="X53" s="56"/>
      <c r="Y53" s="59"/>
      <c r="Z53" s="64"/>
      <c r="AA53" s="61"/>
      <c r="AB53" s="62"/>
      <c r="AC53" s="62"/>
      <c r="AD53" s="62"/>
      <c r="AE53" s="62"/>
      <c r="AF53" s="52">
        <f>B51</f>
        <v>0</v>
      </c>
      <c r="AG53" s="66"/>
    </row>
    <row r="54" spans="1:33" ht="30" customHeight="1">
      <c r="A54" s="2"/>
      <c r="B54" s="2"/>
      <c r="C54" s="2"/>
      <c r="D54" s="2"/>
      <c r="E54" s="2"/>
      <c r="F54" s="2"/>
      <c r="G54" s="2"/>
      <c r="H54" s="2"/>
      <c r="I54" s="2"/>
      <c r="J54" s="2"/>
      <c r="K54" s="2"/>
      <c r="L54" s="2"/>
      <c r="M54" s="2"/>
      <c r="N54" s="2"/>
      <c r="O54" s="2"/>
      <c r="P54" s="2"/>
      <c r="Q54" s="2"/>
      <c r="R54" s="2"/>
      <c r="S54" s="2"/>
      <c r="U54" s="44" t="s">
        <v>18</v>
      </c>
      <c r="V54" s="51">
        <f>B50</f>
        <v>0</v>
      </c>
      <c r="W54" s="51">
        <f>B51</f>
        <v>0</v>
      </c>
      <c r="X54" s="56"/>
      <c r="Y54" s="59"/>
      <c r="Z54" s="64"/>
      <c r="AA54" s="61"/>
      <c r="AB54" s="62"/>
      <c r="AC54" s="62"/>
      <c r="AD54" s="62"/>
      <c r="AE54" s="62"/>
      <c r="AF54" s="52">
        <f>B52</f>
        <v>0</v>
      </c>
      <c r="AG54" s="66"/>
    </row>
    <row r="55" spans="1:33" ht="30" customHeight="1">
      <c r="A55" s="2"/>
      <c r="B55" s="40"/>
      <c r="C55" s="48" t="s">
        <v>6</v>
      </c>
      <c r="D55" s="41" t="s">
        <v>7</v>
      </c>
      <c r="E55" s="48" t="s">
        <v>8</v>
      </c>
      <c r="F55" s="41" t="s">
        <v>7</v>
      </c>
      <c r="G55" s="134" t="s">
        <v>9</v>
      </c>
      <c r="H55" s="134"/>
      <c r="I55" s="42">
        <v>1</v>
      </c>
      <c r="J55" s="2"/>
      <c r="K55" s="134"/>
      <c r="L55" s="134"/>
      <c r="M55" s="2"/>
      <c r="N55" s="2"/>
      <c r="O55" s="2"/>
      <c r="P55" s="2"/>
      <c r="Q55" s="2"/>
      <c r="R55" s="2"/>
      <c r="S55" s="2"/>
      <c r="U55" s="44" t="s">
        <v>19</v>
      </c>
      <c r="V55" s="53">
        <f>B51</f>
        <v>0</v>
      </c>
      <c r="W55" s="51">
        <f>B53</f>
        <v>0</v>
      </c>
      <c r="X55" s="56"/>
      <c r="Y55" s="59"/>
      <c r="Z55" s="64"/>
      <c r="AA55" s="61"/>
      <c r="AB55" s="62"/>
      <c r="AC55" s="62"/>
      <c r="AD55" s="62"/>
      <c r="AE55" s="62"/>
      <c r="AF55" s="52">
        <f>B50</f>
        <v>0</v>
      </c>
      <c r="AG55" s="66"/>
    </row>
    <row r="56" spans="1:33" ht="30" customHeight="1" thickBot="1">
      <c r="A56" s="2"/>
      <c r="B56" s="40"/>
      <c r="C56" s="48" t="s">
        <v>10</v>
      </c>
      <c r="D56" s="41" t="s">
        <v>11</v>
      </c>
      <c r="E56" s="48" t="s">
        <v>12</v>
      </c>
      <c r="F56" s="41" t="s">
        <v>13</v>
      </c>
      <c r="G56" s="134" t="s">
        <v>14</v>
      </c>
      <c r="H56" s="134"/>
      <c r="I56" s="42">
        <v>4</v>
      </c>
      <c r="J56" s="2"/>
      <c r="K56" s="134"/>
      <c r="L56" s="134"/>
      <c r="M56" s="2"/>
      <c r="N56" s="2"/>
      <c r="O56" s="2"/>
      <c r="P56" s="2"/>
      <c r="Q56" s="2"/>
      <c r="R56" s="2"/>
      <c r="S56" s="2"/>
      <c r="U56" s="44" t="s">
        <v>20</v>
      </c>
      <c r="V56" s="53">
        <f>B52</f>
        <v>0</v>
      </c>
      <c r="W56" s="51">
        <f>B50</f>
        <v>0</v>
      </c>
      <c r="X56" s="57"/>
      <c r="Y56" s="60"/>
      <c r="Z56" s="65"/>
      <c r="AA56" s="61"/>
      <c r="AB56" s="62"/>
      <c r="AC56" s="62"/>
      <c r="AD56" s="62"/>
      <c r="AE56" s="62"/>
      <c r="AF56" s="52">
        <f>B53</f>
        <v>0</v>
      </c>
      <c r="AG56" s="66"/>
    </row>
    <row r="57" spans="1:33" ht="30" customHeight="1" thickBot="1"/>
    <row r="58" spans="1:33" ht="30" customHeight="1" thickBot="1">
      <c r="A58" s="3" t="s">
        <v>17</v>
      </c>
      <c r="B58" s="146" t="s">
        <v>1</v>
      </c>
      <c r="C58" s="147"/>
      <c r="D58" s="147"/>
      <c r="E58" s="147"/>
      <c r="F58" s="147"/>
      <c r="G58" s="148">
        <v>1</v>
      </c>
      <c r="H58" s="149"/>
      <c r="I58" s="148">
        <v>2</v>
      </c>
      <c r="J58" s="149"/>
      <c r="K58" s="148">
        <v>3</v>
      </c>
      <c r="L58" s="149"/>
      <c r="M58" s="148">
        <v>4</v>
      </c>
      <c r="N58" s="149"/>
      <c r="O58" s="4" t="s">
        <v>2</v>
      </c>
      <c r="P58" s="135" t="s">
        <v>3</v>
      </c>
      <c r="Q58" s="136"/>
      <c r="R58" s="5" t="s">
        <v>4</v>
      </c>
      <c r="S58" s="6" t="s">
        <v>5</v>
      </c>
      <c r="U58" s="46" t="str">
        <f>A58</f>
        <v>3.</v>
      </c>
      <c r="V58" s="46" t="s">
        <v>31</v>
      </c>
      <c r="W58" s="45"/>
      <c r="X58" s="45"/>
      <c r="Y58" s="45"/>
      <c r="Z58" s="45"/>
      <c r="AA58" s="45"/>
      <c r="AB58" s="45"/>
      <c r="AC58" s="45"/>
      <c r="AD58" s="45"/>
      <c r="AE58" s="45"/>
      <c r="AF58" s="45"/>
    </row>
    <row r="59" spans="1:33" ht="30" customHeight="1" thickBot="1">
      <c r="A59" s="7">
        <v>1</v>
      </c>
      <c r="B59" s="137"/>
      <c r="C59" s="138"/>
      <c r="D59" s="138"/>
      <c r="E59" s="138"/>
      <c r="F59" s="139"/>
      <c r="G59" s="8"/>
      <c r="H59" s="9"/>
      <c r="I59" s="10">
        <f>X63</f>
        <v>0</v>
      </c>
      <c r="J59" s="11">
        <f>Y63</f>
        <v>0</v>
      </c>
      <c r="K59" s="10">
        <f>Y65</f>
        <v>0</v>
      </c>
      <c r="L59" s="11">
        <f>X65</f>
        <v>0</v>
      </c>
      <c r="M59" s="10">
        <f>X60</f>
        <v>0</v>
      </c>
      <c r="N59" s="11">
        <f>Y60</f>
        <v>0</v>
      </c>
      <c r="O59" s="12">
        <f>IF(I59&gt;J59,2,1)+IF(K59&gt;L59,2,1)+IF(M59&gt;N59,2,1)</f>
        <v>3</v>
      </c>
      <c r="P59" s="13">
        <f>SUM(I59,K59,M59)</f>
        <v>0</v>
      </c>
      <c r="Q59" s="14">
        <f>SUM(J59,L59,N59)</f>
        <v>0</v>
      </c>
      <c r="R59" s="15"/>
      <c r="S59" s="16"/>
      <c r="U59" s="47" t="s">
        <v>29</v>
      </c>
      <c r="V59" s="47" t="s">
        <v>21</v>
      </c>
      <c r="W59" s="47" t="s">
        <v>22</v>
      </c>
      <c r="X59" s="49" t="s">
        <v>43</v>
      </c>
      <c r="Y59" s="50" t="s">
        <v>44</v>
      </c>
      <c r="Z59" s="47" t="s">
        <v>30</v>
      </c>
      <c r="AA59" s="47" t="s">
        <v>23</v>
      </c>
      <c r="AB59" s="47" t="s">
        <v>24</v>
      </c>
      <c r="AC59" s="47" t="s">
        <v>25</v>
      </c>
      <c r="AD59" s="47" t="s">
        <v>26</v>
      </c>
      <c r="AE59" s="47" t="s">
        <v>27</v>
      </c>
      <c r="AF59" s="47" t="s">
        <v>28</v>
      </c>
      <c r="AG59" s="47" t="s">
        <v>42</v>
      </c>
    </row>
    <row r="60" spans="1:33" ht="30" customHeight="1">
      <c r="A60" s="17">
        <v>2</v>
      </c>
      <c r="B60" s="140"/>
      <c r="C60" s="141"/>
      <c r="D60" s="141"/>
      <c r="E60" s="141"/>
      <c r="F60" s="142"/>
      <c r="G60" s="18">
        <f>SUM(J59)</f>
        <v>0</v>
      </c>
      <c r="H60" s="19">
        <f>SUM(I59)</f>
        <v>0</v>
      </c>
      <c r="I60" s="20"/>
      <c r="J60" s="21"/>
      <c r="K60" s="22">
        <f>X61</f>
        <v>0</v>
      </c>
      <c r="L60" s="23">
        <f>Y61</f>
        <v>0</v>
      </c>
      <c r="M60" s="18">
        <f>X64</f>
        <v>0</v>
      </c>
      <c r="N60" s="19">
        <f>Y64</f>
        <v>0</v>
      </c>
      <c r="O60" s="24">
        <f>IF(G60&gt;H60,2,1)+IF(K60&gt;L60,2,1)+IF(M60&gt;N60,2,1)</f>
        <v>3</v>
      </c>
      <c r="P60" s="25">
        <f>SUM(G60,K60,M60)</f>
        <v>0</v>
      </c>
      <c r="Q60" s="26">
        <f>SUM(H60,L60,N60)</f>
        <v>0</v>
      </c>
      <c r="R60" s="27"/>
      <c r="S60" s="28"/>
      <c r="U60" s="44" t="s">
        <v>15</v>
      </c>
      <c r="V60" s="51">
        <f>B59</f>
        <v>0</v>
      </c>
      <c r="W60" s="51">
        <f>B62</f>
        <v>0</v>
      </c>
      <c r="X60" s="55"/>
      <c r="Y60" s="58"/>
      <c r="Z60" s="63"/>
      <c r="AA60" s="61"/>
      <c r="AB60" s="62"/>
      <c r="AC60" s="62"/>
      <c r="AD60" s="62"/>
      <c r="AE60" s="62"/>
      <c r="AF60" s="52">
        <f>B60</f>
        <v>0</v>
      </c>
      <c r="AG60" s="66"/>
    </row>
    <row r="61" spans="1:33" ht="30" customHeight="1">
      <c r="A61" s="17">
        <v>3</v>
      </c>
      <c r="B61" s="140"/>
      <c r="C61" s="141"/>
      <c r="D61" s="141"/>
      <c r="E61" s="141"/>
      <c r="F61" s="142"/>
      <c r="G61" s="22">
        <f>SUM(L59)</f>
        <v>0</v>
      </c>
      <c r="H61" s="23">
        <f>SUM(K59)</f>
        <v>0</v>
      </c>
      <c r="I61" s="18">
        <f>SUM(L60)</f>
        <v>0</v>
      </c>
      <c r="J61" s="19">
        <f>SUM(K60)</f>
        <v>0</v>
      </c>
      <c r="K61" s="20"/>
      <c r="L61" s="21"/>
      <c r="M61" s="18">
        <f>Y62</f>
        <v>0</v>
      </c>
      <c r="N61" s="19">
        <f>X62</f>
        <v>0</v>
      </c>
      <c r="O61" s="24">
        <f>IF(G61&gt;H61,2,1)+IF(I61&gt;J61,2,1)+IF(M61&gt;N61,2,1)</f>
        <v>3</v>
      </c>
      <c r="P61" s="29">
        <f>SUM(G61,I61,M61)</f>
        <v>0</v>
      </c>
      <c r="Q61" s="26">
        <f>SUM(H61,J61,N61)</f>
        <v>0</v>
      </c>
      <c r="R61" s="27"/>
      <c r="S61" s="28"/>
      <c r="U61" s="44" t="s">
        <v>16</v>
      </c>
      <c r="V61" s="51">
        <f>B60</f>
        <v>0</v>
      </c>
      <c r="W61" s="51">
        <f>B61</f>
        <v>0</v>
      </c>
      <c r="X61" s="56"/>
      <c r="Y61" s="59"/>
      <c r="Z61" s="64"/>
      <c r="AA61" s="61"/>
      <c r="AB61" s="62"/>
      <c r="AC61" s="62"/>
      <c r="AD61" s="62"/>
      <c r="AE61" s="62"/>
      <c r="AF61" s="52">
        <f>B62</f>
        <v>0</v>
      </c>
      <c r="AG61" s="66"/>
    </row>
    <row r="62" spans="1:33" ht="30" customHeight="1" thickBot="1">
      <c r="A62" s="30">
        <v>4</v>
      </c>
      <c r="B62" s="143"/>
      <c r="C62" s="144"/>
      <c r="D62" s="144"/>
      <c r="E62" s="144"/>
      <c r="F62" s="145"/>
      <c r="G62" s="43">
        <f>SUM(N59)</f>
        <v>0</v>
      </c>
      <c r="H62" s="54">
        <f>SUM(M59)</f>
        <v>0</v>
      </c>
      <c r="I62" s="31">
        <f>SUM(N60)</f>
        <v>0</v>
      </c>
      <c r="J62" s="32">
        <f>SUM(M60)</f>
        <v>0</v>
      </c>
      <c r="K62" s="31">
        <f>SUM(N61)</f>
        <v>0</v>
      </c>
      <c r="L62" s="32">
        <f>SUM(M61)</f>
        <v>0</v>
      </c>
      <c r="M62" s="33"/>
      <c r="N62" s="34"/>
      <c r="O62" s="35">
        <f>IF(G62&gt;H62,2,1)+IF(I62&gt;J62,2,1)+IF(K62&gt;L62,2,1)</f>
        <v>3</v>
      </c>
      <c r="P62" s="36">
        <f>SUM(G62,I62,K62)</f>
        <v>0</v>
      </c>
      <c r="Q62" s="37">
        <f>SUM(H62,J62,L62)</f>
        <v>0</v>
      </c>
      <c r="R62" s="38"/>
      <c r="S62" s="39"/>
      <c r="U62" s="44" t="s">
        <v>17</v>
      </c>
      <c r="V62" s="51">
        <f>B62</f>
        <v>0</v>
      </c>
      <c r="W62" s="51">
        <f>B61</f>
        <v>0</v>
      </c>
      <c r="X62" s="56"/>
      <c r="Y62" s="59"/>
      <c r="Z62" s="64"/>
      <c r="AA62" s="61"/>
      <c r="AB62" s="62"/>
      <c r="AC62" s="62"/>
      <c r="AD62" s="62"/>
      <c r="AE62" s="62"/>
      <c r="AF62" s="52">
        <f>B60</f>
        <v>0</v>
      </c>
      <c r="AG62" s="66"/>
    </row>
    <row r="63" spans="1:33" ht="30" customHeight="1">
      <c r="A63" s="2"/>
      <c r="B63" s="2"/>
      <c r="C63" s="2"/>
      <c r="D63" s="2"/>
      <c r="E63" s="2"/>
      <c r="F63" s="2"/>
      <c r="G63" s="2"/>
      <c r="H63" s="2"/>
      <c r="I63" s="2"/>
      <c r="J63" s="2"/>
      <c r="K63" s="2"/>
      <c r="L63" s="2"/>
      <c r="M63" s="2"/>
      <c r="N63" s="2"/>
      <c r="O63" s="2"/>
      <c r="P63" s="2"/>
      <c r="Q63" s="2"/>
      <c r="R63" s="2"/>
      <c r="S63" s="2"/>
      <c r="U63" s="44" t="s">
        <v>18</v>
      </c>
      <c r="V63" s="51">
        <f>B59</f>
        <v>0</v>
      </c>
      <c r="W63" s="51">
        <f>B60</f>
        <v>0</v>
      </c>
      <c r="X63" s="56"/>
      <c r="Y63" s="59"/>
      <c r="Z63" s="64"/>
      <c r="AA63" s="61"/>
      <c r="AB63" s="62"/>
      <c r="AC63" s="62"/>
      <c r="AD63" s="62"/>
      <c r="AE63" s="62"/>
      <c r="AF63" s="52">
        <f>B61</f>
        <v>0</v>
      </c>
      <c r="AG63" s="66"/>
    </row>
    <row r="64" spans="1:33" ht="30" customHeight="1">
      <c r="A64" s="2"/>
      <c r="B64" s="40"/>
      <c r="C64" s="48" t="s">
        <v>6</v>
      </c>
      <c r="D64" s="41" t="s">
        <v>7</v>
      </c>
      <c r="E64" s="48" t="s">
        <v>8</v>
      </c>
      <c r="F64" s="41" t="s">
        <v>7</v>
      </c>
      <c r="G64" s="134" t="s">
        <v>9</v>
      </c>
      <c r="H64" s="134"/>
      <c r="I64" s="42">
        <v>1</v>
      </c>
      <c r="J64" s="2"/>
      <c r="K64" s="134"/>
      <c r="L64" s="134"/>
      <c r="M64" s="2"/>
      <c r="N64" s="2"/>
      <c r="O64" s="2"/>
      <c r="P64" s="2"/>
      <c r="Q64" s="2"/>
      <c r="R64" s="2"/>
      <c r="S64" s="2"/>
      <c r="U64" s="44" t="s">
        <v>19</v>
      </c>
      <c r="V64" s="53">
        <f>B60</f>
        <v>0</v>
      </c>
      <c r="W64" s="51">
        <f>B62</f>
        <v>0</v>
      </c>
      <c r="X64" s="56"/>
      <c r="Y64" s="59"/>
      <c r="Z64" s="64"/>
      <c r="AA64" s="61"/>
      <c r="AB64" s="62"/>
      <c r="AC64" s="62"/>
      <c r="AD64" s="62"/>
      <c r="AE64" s="62"/>
      <c r="AF64" s="52">
        <f>B59</f>
        <v>0</v>
      </c>
      <c r="AG64" s="66"/>
    </row>
    <row r="65" spans="1:33" ht="30" customHeight="1" thickBot="1">
      <c r="A65" s="2"/>
      <c r="B65" s="40"/>
      <c r="C65" s="48" t="s">
        <v>10</v>
      </c>
      <c r="D65" s="41" t="s">
        <v>11</v>
      </c>
      <c r="E65" s="48" t="s">
        <v>12</v>
      </c>
      <c r="F65" s="41" t="s">
        <v>13</v>
      </c>
      <c r="G65" s="134" t="s">
        <v>14</v>
      </c>
      <c r="H65" s="134"/>
      <c r="I65" s="42">
        <v>4</v>
      </c>
      <c r="J65" s="2"/>
      <c r="K65" s="134"/>
      <c r="L65" s="134"/>
      <c r="M65" s="2"/>
      <c r="N65" s="2"/>
      <c r="O65" s="2"/>
      <c r="P65" s="2"/>
      <c r="Q65" s="2"/>
      <c r="R65" s="2"/>
      <c r="S65" s="2"/>
      <c r="U65" s="44" t="s">
        <v>20</v>
      </c>
      <c r="V65" s="53">
        <f>B61</f>
        <v>0</v>
      </c>
      <c r="W65" s="51">
        <f>B59</f>
        <v>0</v>
      </c>
      <c r="X65" s="57"/>
      <c r="Y65" s="60"/>
      <c r="Z65" s="65"/>
      <c r="AA65" s="61"/>
      <c r="AB65" s="62"/>
      <c r="AC65" s="62"/>
      <c r="AD65" s="62"/>
      <c r="AE65" s="62"/>
      <c r="AF65" s="52">
        <f>B62</f>
        <v>0</v>
      </c>
      <c r="AG65" s="66"/>
    </row>
    <row r="66" spans="1:33" ht="30" customHeight="1" thickBot="1"/>
    <row r="67" spans="1:33" ht="30" customHeight="1" thickBot="1">
      <c r="A67" s="3" t="s">
        <v>18</v>
      </c>
      <c r="B67" s="146" t="s">
        <v>1</v>
      </c>
      <c r="C67" s="147"/>
      <c r="D67" s="147"/>
      <c r="E67" s="147"/>
      <c r="F67" s="147"/>
      <c r="G67" s="148">
        <v>1</v>
      </c>
      <c r="H67" s="149"/>
      <c r="I67" s="148">
        <v>2</v>
      </c>
      <c r="J67" s="149"/>
      <c r="K67" s="148">
        <v>3</v>
      </c>
      <c r="L67" s="149"/>
      <c r="M67" s="148">
        <v>4</v>
      </c>
      <c r="N67" s="149"/>
      <c r="O67" s="4" t="s">
        <v>2</v>
      </c>
      <c r="P67" s="135" t="s">
        <v>3</v>
      </c>
      <c r="Q67" s="136"/>
      <c r="R67" s="5" t="s">
        <v>4</v>
      </c>
      <c r="S67" s="6" t="s">
        <v>5</v>
      </c>
      <c r="U67" s="46" t="str">
        <f>A67</f>
        <v>4.</v>
      </c>
      <c r="V67" s="46" t="s">
        <v>31</v>
      </c>
      <c r="W67" s="45"/>
      <c r="X67" s="45"/>
      <c r="Y67" s="45"/>
      <c r="Z67" s="45"/>
      <c r="AA67" s="45"/>
      <c r="AB67" s="45"/>
      <c r="AC67" s="45"/>
      <c r="AD67" s="45"/>
      <c r="AE67" s="45"/>
      <c r="AF67" s="45"/>
    </row>
    <row r="68" spans="1:33" ht="30" customHeight="1" thickBot="1">
      <c r="A68" s="7">
        <v>1</v>
      </c>
      <c r="B68" s="137"/>
      <c r="C68" s="138"/>
      <c r="D68" s="138"/>
      <c r="E68" s="138"/>
      <c r="F68" s="139"/>
      <c r="G68" s="8"/>
      <c r="H68" s="9"/>
      <c r="I68" s="10">
        <f>X72</f>
        <v>0</v>
      </c>
      <c r="J68" s="11">
        <f>Y72</f>
        <v>0</v>
      </c>
      <c r="K68" s="10">
        <f>Y74</f>
        <v>0</v>
      </c>
      <c r="L68" s="11">
        <f>X74</f>
        <v>0</v>
      </c>
      <c r="M68" s="10">
        <f>X69</f>
        <v>0</v>
      </c>
      <c r="N68" s="11">
        <f>Y69</f>
        <v>0</v>
      </c>
      <c r="O68" s="12">
        <f>IF(I68&gt;J68,2,1)+IF(K68&gt;L68,2,1)+IF(M68&gt;N68,2,1)</f>
        <v>3</v>
      </c>
      <c r="P68" s="13">
        <f>SUM(I68,K68,M68)</f>
        <v>0</v>
      </c>
      <c r="Q68" s="14">
        <f>SUM(J68,L68,N68)</f>
        <v>0</v>
      </c>
      <c r="R68" s="15"/>
      <c r="S68" s="16"/>
      <c r="U68" s="47" t="s">
        <v>29</v>
      </c>
      <c r="V68" s="47" t="s">
        <v>21</v>
      </c>
      <c r="W68" s="47" t="s">
        <v>22</v>
      </c>
      <c r="X68" s="49" t="s">
        <v>43</v>
      </c>
      <c r="Y68" s="50" t="s">
        <v>44</v>
      </c>
      <c r="Z68" s="47" t="s">
        <v>30</v>
      </c>
      <c r="AA68" s="47" t="s">
        <v>23</v>
      </c>
      <c r="AB68" s="47" t="s">
        <v>24</v>
      </c>
      <c r="AC68" s="47" t="s">
        <v>25</v>
      </c>
      <c r="AD68" s="47" t="s">
        <v>26</v>
      </c>
      <c r="AE68" s="47" t="s">
        <v>27</v>
      </c>
      <c r="AF68" s="47" t="s">
        <v>28</v>
      </c>
      <c r="AG68" s="47" t="s">
        <v>42</v>
      </c>
    </row>
    <row r="69" spans="1:33" ht="30" customHeight="1">
      <c r="A69" s="17">
        <v>2</v>
      </c>
      <c r="B69" s="140"/>
      <c r="C69" s="141"/>
      <c r="D69" s="141"/>
      <c r="E69" s="141"/>
      <c r="F69" s="142"/>
      <c r="G69" s="18">
        <f>SUM(J68)</f>
        <v>0</v>
      </c>
      <c r="H69" s="19">
        <f>SUM(I68)</f>
        <v>0</v>
      </c>
      <c r="I69" s="20"/>
      <c r="J69" s="21"/>
      <c r="K69" s="22">
        <f>X70</f>
        <v>0</v>
      </c>
      <c r="L69" s="23">
        <f>Y70</f>
        <v>0</v>
      </c>
      <c r="M69" s="18">
        <f>X73</f>
        <v>0</v>
      </c>
      <c r="N69" s="19">
        <f>Y73</f>
        <v>0</v>
      </c>
      <c r="O69" s="24">
        <f>IF(G69&gt;H69,2,1)+IF(K69&gt;L69,2,1)+IF(M69&gt;N69,2,1)</f>
        <v>3</v>
      </c>
      <c r="P69" s="25">
        <f>SUM(G69,K69,M69)</f>
        <v>0</v>
      </c>
      <c r="Q69" s="26">
        <f>SUM(H69,L69,N69)</f>
        <v>0</v>
      </c>
      <c r="R69" s="27"/>
      <c r="S69" s="28"/>
      <c r="U69" s="44" t="s">
        <v>15</v>
      </c>
      <c r="V69" s="51">
        <f>B68</f>
        <v>0</v>
      </c>
      <c r="W69" s="51">
        <f>B71</f>
        <v>0</v>
      </c>
      <c r="X69" s="55"/>
      <c r="Y69" s="58"/>
      <c r="Z69" s="63"/>
      <c r="AA69" s="61"/>
      <c r="AB69" s="62"/>
      <c r="AC69" s="62"/>
      <c r="AD69" s="62"/>
      <c r="AE69" s="62"/>
      <c r="AF69" s="52">
        <f>B69</f>
        <v>0</v>
      </c>
      <c r="AG69" s="66"/>
    </row>
    <row r="70" spans="1:33" ht="30" customHeight="1">
      <c r="A70" s="17">
        <v>3</v>
      </c>
      <c r="B70" s="140"/>
      <c r="C70" s="141"/>
      <c r="D70" s="141"/>
      <c r="E70" s="141"/>
      <c r="F70" s="142"/>
      <c r="G70" s="22">
        <f>SUM(L68)</f>
        <v>0</v>
      </c>
      <c r="H70" s="23">
        <f>SUM(K68)</f>
        <v>0</v>
      </c>
      <c r="I70" s="18">
        <f>SUM(L69)</f>
        <v>0</v>
      </c>
      <c r="J70" s="19">
        <f>SUM(K69)</f>
        <v>0</v>
      </c>
      <c r="K70" s="20"/>
      <c r="L70" s="21"/>
      <c r="M70" s="18">
        <f>Y71</f>
        <v>0</v>
      </c>
      <c r="N70" s="19">
        <f>X71</f>
        <v>0</v>
      </c>
      <c r="O70" s="24">
        <f>IF(G70&gt;H70,2,1)+IF(I70&gt;J70,2,1)+IF(M70&gt;N70,2,1)</f>
        <v>3</v>
      </c>
      <c r="P70" s="29">
        <f>SUM(G70,I70,M70)</f>
        <v>0</v>
      </c>
      <c r="Q70" s="26">
        <f>SUM(H70,J70,N70)</f>
        <v>0</v>
      </c>
      <c r="R70" s="27"/>
      <c r="S70" s="28"/>
      <c r="U70" s="44" t="s">
        <v>16</v>
      </c>
      <c r="V70" s="51">
        <f>B69</f>
        <v>0</v>
      </c>
      <c r="W70" s="51">
        <f>B70</f>
        <v>0</v>
      </c>
      <c r="X70" s="56"/>
      <c r="Y70" s="59"/>
      <c r="Z70" s="64"/>
      <c r="AA70" s="61"/>
      <c r="AB70" s="62"/>
      <c r="AC70" s="62"/>
      <c r="AD70" s="62"/>
      <c r="AE70" s="62"/>
      <c r="AF70" s="52">
        <f>B71</f>
        <v>0</v>
      </c>
      <c r="AG70" s="66"/>
    </row>
    <row r="71" spans="1:33" ht="30" customHeight="1" thickBot="1">
      <c r="A71" s="30">
        <v>4</v>
      </c>
      <c r="B71" s="143"/>
      <c r="C71" s="144"/>
      <c r="D71" s="144"/>
      <c r="E71" s="144"/>
      <c r="F71" s="145"/>
      <c r="G71" s="43">
        <f>SUM(N68)</f>
        <v>0</v>
      </c>
      <c r="H71" s="54">
        <f>SUM(M68)</f>
        <v>0</v>
      </c>
      <c r="I71" s="31">
        <f>SUM(N69)</f>
        <v>0</v>
      </c>
      <c r="J71" s="32">
        <f>SUM(M69)</f>
        <v>0</v>
      </c>
      <c r="K71" s="31">
        <f>SUM(N70)</f>
        <v>0</v>
      </c>
      <c r="L71" s="32">
        <f>SUM(M70)</f>
        <v>0</v>
      </c>
      <c r="M71" s="33"/>
      <c r="N71" s="34"/>
      <c r="O71" s="35">
        <f>IF(G71&gt;H71,2,1)+IF(I71&gt;J71,2,1)+IF(K71&gt;L71,2,1)</f>
        <v>3</v>
      </c>
      <c r="P71" s="36">
        <f>SUM(G71,I71,K71)</f>
        <v>0</v>
      </c>
      <c r="Q71" s="37">
        <f>SUM(H71,J71,L71)</f>
        <v>0</v>
      </c>
      <c r="R71" s="38"/>
      <c r="S71" s="39"/>
      <c r="U71" s="44" t="s">
        <v>17</v>
      </c>
      <c r="V71" s="51">
        <f>B71</f>
        <v>0</v>
      </c>
      <c r="W71" s="51">
        <f>B70</f>
        <v>0</v>
      </c>
      <c r="X71" s="56"/>
      <c r="Y71" s="59"/>
      <c r="Z71" s="64"/>
      <c r="AA71" s="61"/>
      <c r="AB71" s="62"/>
      <c r="AC71" s="62"/>
      <c r="AD71" s="62"/>
      <c r="AE71" s="62"/>
      <c r="AF71" s="52">
        <f>B69</f>
        <v>0</v>
      </c>
      <c r="AG71" s="66"/>
    </row>
    <row r="72" spans="1:33" ht="30" customHeight="1">
      <c r="A72" s="2"/>
      <c r="B72" s="2"/>
      <c r="C72" s="2"/>
      <c r="D72" s="2"/>
      <c r="E72" s="2"/>
      <c r="F72" s="2"/>
      <c r="G72" s="2"/>
      <c r="H72" s="2"/>
      <c r="I72" s="2"/>
      <c r="J72" s="2"/>
      <c r="K72" s="2"/>
      <c r="L72" s="2"/>
      <c r="M72" s="2"/>
      <c r="N72" s="2"/>
      <c r="O72" s="2"/>
      <c r="P72" s="2"/>
      <c r="Q72" s="2"/>
      <c r="R72" s="2"/>
      <c r="S72" s="2"/>
      <c r="U72" s="44" t="s">
        <v>18</v>
      </c>
      <c r="V72" s="51">
        <f>B68</f>
        <v>0</v>
      </c>
      <c r="W72" s="51">
        <f>B69</f>
        <v>0</v>
      </c>
      <c r="X72" s="56"/>
      <c r="Y72" s="59"/>
      <c r="Z72" s="64"/>
      <c r="AA72" s="61"/>
      <c r="AB72" s="62"/>
      <c r="AC72" s="62"/>
      <c r="AD72" s="62"/>
      <c r="AE72" s="62"/>
      <c r="AF72" s="52">
        <f>B70</f>
        <v>0</v>
      </c>
      <c r="AG72" s="66"/>
    </row>
    <row r="73" spans="1:33" ht="30" customHeight="1">
      <c r="A73" s="2"/>
      <c r="B73" s="40"/>
      <c r="C73" s="48" t="s">
        <v>6</v>
      </c>
      <c r="D73" s="41" t="s">
        <v>7</v>
      </c>
      <c r="E73" s="48" t="s">
        <v>8</v>
      </c>
      <c r="F73" s="41" t="s">
        <v>7</v>
      </c>
      <c r="G73" s="134" t="s">
        <v>9</v>
      </c>
      <c r="H73" s="134"/>
      <c r="I73" s="42">
        <v>1</v>
      </c>
      <c r="J73" s="2"/>
      <c r="K73" s="134"/>
      <c r="L73" s="134"/>
      <c r="M73" s="2"/>
      <c r="N73" s="2"/>
      <c r="O73" s="2"/>
      <c r="P73" s="2"/>
      <c r="Q73" s="2"/>
      <c r="R73" s="2"/>
      <c r="S73" s="2"/>
      <c r="U73" s="44" t="s">
        <v>19</v>
      </c>
      <c r="V73" s="53">
        <f>B69</f>
        <v>0</v>
      </c>
      <c r="W73" s="51">
        <f>B71</f>
        <v>0</v>
      </c>
      <c r="X73" s="56"/>
      <c r="Y73" s="59"/>
      <c r="Z73" s="64"/>
      <c r="AA73" s="61"/>
      <c r="AB73" s="62"/>
      <c r="AC73" s="62"/>
      <c r="AD73" s="62"/>
      <c r="AE73" s="62"/>
      <c r="AF73" s="52">
        <f>B68</f>
        <v>0</v>
      </c>
      <c r="AG73" s="66"/>
    </row>
    <row r="74" spans="1:33" ht="30" customHeight="1" thickBot="1">
      <c r="A74" s="2"/>
      <c r="B74" s="40"/>
      <c r="C74" s="48" t="s">
        <v>10</v>
      </c>
      <c r="D74" s="41" t="s">
        <v>11</v>
      </c>
      <c r="E74" s="48" t="s">
        <v>12</v>
      </c>
      <c r="F74" s="41" t="s">
        <v>13</v>
      </c>
      <c r="G74" s="134" t="s">
        <v>14</v>
      </c>
      <c r="H74" s="134"/>
      <c r="I74" s="42">
        <v>4</v>
      </c>
      <c r="J74" s="2"/>
      <c r="K74" s="134"/>
      <c r="L74" s="134"/>
      <c r="M74" s="2"/>
      <c r="N74" s="2"/>
      <c r="O74" s="2"/>
      <c r="P74" s="2"/>
      <c r="Q74" s="2"/>
      <c r="R74" s="2"/>
      <c r="S74" s="2"/>
      <c r="U74" s="44" t="s">
        <v>20</v>
      </c>
      <c r="V74" s="53">
        <f>B70</f>
        <v>0</v>
      </c>
      <c r="W74" s="51">
        <f>B68</f>
        <v>0</v>
      </c>
      <c r="X74" s="57"/>
      <c r="Y74" s="60"/>
      <c r="Z74" s="65"/>
      <c r="AA74" s="61"/>
      <c r="AB74" s="62"/>
      <c r="AC74" s="62"/>
      <c r="AD74" s="62"/>
      <c r="AE74" s="62"/>
      <c r="AF74" s="52">
        <f>B71</f>
        <v>0</v>
      </c>
      <c r="AG74" s="66"/>
    </row>
    <row r="75" spans="1:33" ht="30" customHeight="1" thickBot="1"/>
    <row r="76" spans="1:33" ht="30" customHeight="1" thickBot="1">
      <c r="A76" s="3" t="s">
        <v>19</v>
      </c>
      <c r="B76" s="146" t="s">
        <v>1</v>
      </c>
      <c r="C76" s="147"/>
      <c r="D76" s="147"/>
      <c r="E76" s="147"/>
      <c r="F76" s="147"/>
      <c r="G76" s="148">
        <v>1</v>
      </c>
      <c r="H76" s="149"/>
      <c r="I76" s="148">
        <v>2</v>
      </c>
      <c r="J76" s="149"/>
      <c r="K76" s="148">
        <v>3</v>
      </c>
      <c r="L76" s="149"/>
      <c r="M76" s="148">
        <v>4</v>
      </c>
      <c r="N76" s="149"/>
      <c r="O76" s="4" t="s">
        <v>2</v>
      </c>
      <c r="P76" s="135" t="s">
        <v>3</v>
      </c>
      <c r="Q76" s="136"/>
      <c r="R76" s="5" t="s">
        <v>4</v>
      </c>
      <c r="S76" s="6" t="s">
        <v>5</v>
      </c>
      <c r="U76" s="46" t="str">
        <f>A76</f>
        <v>5.</v>
      </c>
      <c r="V76" s="46" t="s">
        <v>31</v>
      </c>
      <c r="W76" s="45"/>
      <c r="X76" s="45"/>
      <c r="Y76" s="45"/>
      <c r="Z76" s="45"/>
      <c r="AA76" s="45"/>
      <c r="AB76" s="45"/>
      <c r="AC76" s="45"/>
      <c r="AD76" s="45"/>
      <c r="AE76" s="45"/>
      <c r="AF76" s="45"/>
    </row>
    <row r="77" spans="1:33" ht="30" customHeight="1" thickBot="1">
      <c r="A77" s="7">
        <v>1</v>
      </c>
      <c r="B77" s="137"/>
      <c r="C77" s="138"/>
      <c r="D77" s="138"/>
      <c r="E77" s="138"/>
      <c r="F77" s="139"/>
      <c r="G77" s="8"/>
      <c r="H77" s="9"/>
      <c r="I77" s="10">
        <f>X81</f>
        <v>0</v>
      </c>
      <c r="J77" s="11">
        <f>Y81</f>
        <v>0</v>
      </c>
      <c r="K77" s="10">
        <f>Y83</f>
        <v>0</v>
      </c>
      <c r="L77" s="11">
        <f>X83</f>
        <v>0</v>
      </c>
      <c r="M77" s="10">
        <f>X78</f>
        <v>0</v>
      </c>
      <c r="N77" s="11">
        <f>Y78</f>
        <v>0</v>
      </c>
      <c r="O77" s="12">
        <f>IF(I77&gt;J77,2,1)+IF(K77&gt;L77,2,1)+IF(M77&gt;N77,2,1)</f>
        <v>3</v>
      </c>
      <c r="P77" s="13">
        <f>SUM(I77,K77,M77)</f>
        <v>0</v>
      </c>
      <c r="Q77" s="14">
        <f>SUM(J77,L77,N77)</f>
        <v>0</v>
      </c>
      <c r="R77" s="15"/>
      <c r="S77" s="16"/>
      <c r="U77" s="47" t="s">
        <v>29</v>
      </c>
      <c r="V77" s="47" t="s">
        <v>21</v>
      </c>
      <c r="W77" s="47" t="s">
        <v>22</v>
      </c>
      <c r="X77" s="49" t="s">
        <v>43</v>
      </c>
      <c r="Y77" s="50" t="s">
        <v>44</v>
      </c>
      <c r="Z77" s="47" t="s">
        <v>30</v>
      </c>
      <c r="AA77" s="47" t="s">
        <v>23</v>
      </c>
      <c r="AB77" s="47" t="s">
        <v>24</v>
      </c>
      <c r="AC77" s="47" t="s">
        <v>25</v>
      </c>
      <c r="AD77" s="47" t="s">
        <v>26</v>
      </c>
      <c r="AE77" s="47" t="s">
        <v>27</v>
      </c>
      <c r="AF77" s="47" t="s">
        <v>28</v>
      </c>
      <c r="AG77" s="47" t="s">
        <v>42</v>
      </c>
    </row>
    <row r="78" spans="1:33" ht="30" customHeight="1">
      <c r="A78" s="17">
        <v>2</v>
      </c>
      <c r="B78" s="140"/>
      <c r="C78" s="141"/>
      <c r="D78" s="141"/>
      <c r="E78" s="141"/>
      <c r="F78" s="142"/>
      <c r="G78" s="18">
        <f>SUM(J77)</f>
        <v>0</v>
      </c>
      <c r="H78" s="19">
        <f>SUM(I77)</f>
        <v>0</v>
      </c>
      <c r="I78" s="20"/>
      <c r="J78" s="21"/>
      <c r="K78" s="22">
        <f>X79</f>
        <v>0</v>
      </c>
      <c r="L78" s="23">
        <f>Y79</f>
        <v>0</v>
      </c>
      <c r="M78" s="18">
        <f>X82</f>
        <v>0</v>
      </c>
      <c r="N78" s="19">
        <f>Y82</f>
        <v>0</v>
      </c>
      <c r="O78" s="24">
        <f>IF(G78&gt;H78,2,1)+IF(K78&gt;L78,2,1)+IF(M78&gt;N78,2,1)</f>
        <v>3</v>
      </c>
      <c r="P78" s="25">
        <f>SUM(G78,K78,M78)</f>
        <v>0</v>
      </c>
      <c r="Q78" s="26">
        <f>SUM(H78,L78,N78)</f>
        <v>0</v>
      </c>
      <c r="R78" s="27"/>
      <c r="S78" s="28"/>
      <c r="U78" s="44" t="s">
        <v>15</v>
      </c>
      <c r="V78" s="51">
        <f>B77</f>
        <v>0</v>
      </c>
      <c r="W78" s="51">
        <f>B80</f>
        <v>0</v>
      </c>
      <c r="X78" s="55"/>
      <c r="Y78" s="58"/>
      <c r="Z78" s="63"/>
      <c r="AA78" s="61"/>
      <c r="AB78" s="62"/>
      <c r="AC78" s="62"/>
      <c r="AD78" s="62"/>
      <c r="AE78" s="62"/>
      <c r="AF78" s="52">
        <f>B78</f>
        <v>0</v>
      </c>
      <c r="AG78" s="66"/>
    </row>
    <row r="79" spans="1:33" ht="30" customHeight="1">
      <c r="A79" s="17">
        <v>3</v>
      </c>
      <c r="B79" s="140"/>
      <c r="C79" s="141"/>
      <c r="D79" s="141"/>
      <c r="E79" s="141"/>
      <c r="F79" s="142"/>
      <c r="G79" s="22">
        <f>SUM(L77)</f>
        <v>0</v>
      </c>
      <c r="H79" s="23">
        <f>SUM(K77)</f>
        <v>0</v>
      </c>
      <c r="I79" s="18">
        <f>SUM(L78)</f>
        <v>0</v>
      </c>
      <c r="J79" s="19">
        <f>SUM(K78)</f>
        <v>0</v>
      </c>
      <c r="K79" s="20"/>
      <c r="L79" s="21"/>
      <c r="M79" s="18">
        <f>Y80</f>
        <v>0</v>
      </c>
      <c r="N79" s="19">
        <f>X80</f>
        <v>0</v>
      </c>
      <c r="O79" s="24">
        <f>IF(G79&gt;H79,2,1)+IF(I79&gt;J79,2,1)+IF(M79&gt;N79,2,1)</f>
        <v>3</v>
      </c>
      <c r="P79" s="29">
        <f>SUM(G79,I79,M79)</f>
        <v>0</v>
      </c>
      <c r="Q79" s="26">
        <f>SUM(H79,J79,N79)</f>
        <v>0</v>
      </c>
      <c r="R79" s="27"/>
      <c r="S79" s="28"/>
      <c r="U79" s="44" t="s">
        <v>16</v>
      </c>
      <c r="V79" s="51">
        <f>B78</f>
        <v>0</v>
      </c>
      <c r="W79" s="51">
        <f>B79</f>
        <v>0</v>
      </c>
      <c r="X79" s="56"/>
      <c r="Y79" s="59"/>
      <c r="Z79" s="64"/>
      <c r="AA79" s="61"/>
      <c r="AB79" s="62"/>
      <c r="AC79" s="62"/>
      <c r="AD79" s="62"/>
      <c r="AE79" s="62"/>
      <c r="AF79" s="52">
        <f>B80</f>
        <v>0</v>
      </c>
      <c r="AG79" s="66"/>
    </row>
    <row r="80" spans="1:33" ht="30" customHeight="1" thickBot="1">
      <c r="A80" s="30">
        <v>4</v>
      </c>
      <c r="B80" s="143"/>
      <c r="C80" s="144"/>
      <c r="D80" s="144"/>
      <c r="E80" s="144"/>
      <c r="F80" s="145"/>
      <c r="G80" s="43">
        <f>SUM(N77)</f>
        <v>0</v>
      </c>
      <c r="H80" s="54">
        <f>SUM(M77)</f>
        <v>0</v>
      </c>
      <c r="I80" s="31">
        <f>SUM(N78)</f>
        <v>0</v>
      </c>
      <c r="J80" s="32">
        <f>SUM(M78)</f>
        <v>0</v>
      </c>
      <c r="K80" s="31">
        <f>SUM(N79)</f>
        <v>0</v>
      </c>
      <c r="L80" s="32">
        <f>SUM(M79)</f>
        <v>0</v>
      </c>
      <c r="M80" s="33"/>
      <c r="N80" s="34"/>
      <c r="O80" s="35">
        <f>IF(G80&gt;H80,2,1)+IF(I80&gt;J80,2,1)+IF(K80&gt;L80,2,1)</f>
        <v>3</v>
      </c>
      <c r="P80" s="36">
        <f>SUM(G80,I80,K80)</f>
        <v>0</v>
      </c>
      <c r="Q80" s="37">
        <f>SUM(H80,J80,L80)</f>
        <v>0</v>
      </c>
      <c r="R80" s="38"/>
      <c r="S80" s="39"/>
      <c r="U80" s="44" t="s">
        <v>17</v>
      </c>
      <c r="V80" s="51">
        <f>B80</f>
        <v>0</v>
      </c>
      <c r="W80" s="51">
        <f>B79</f>
        <v>0</v>
      </c>
      <c r="X80" s="56"/>
      <c r="Y80" s="59"/>
      <c r="Z80" s="64"/>
      <c r="AA80" s="61"/>
      <c r="AB80" s="62"/>
      <c r="AC80" s="62"/>
      <c r="AD80" s="62"/>
      <c r="AE80" s="62"/>
      <c r="AF80" s="52">
        <f>B78</f>
        <v>0</v>
      </c>
      <c r="AG80" s="66"/>
    </row>
    <row r="81" spans="1:33" ht="30" customHeight="1">
      <c r="A81" s="2"/>
      <c r="B81" s="2"/>
      <c r="C81" s="2"/>
      <c r="D81" s="2"/>
      <c r="E81" s="2"/>
      <c r="F81" s="2"/>
      <c r="G81" s="2"/>
      <c r="H81" s="2"/>
      <c r="I81" s="2"/>
      <c r="J81" s="2"/>
      <c r="K81" s="2"/>
      <c r="L81" s="2"/>
      <c r="M81" s="2"/>
      <c r="N81" s="2"/>
      <c r="O81" s="2"/>
      <c r="P81" s="2"/>
      <c r="Q81" s="2"/>
      <c r="R81" s="2"/>
      <c r="S81" s="2"/>
      <c r="U81" s="44" t="s">
        <v>18</v>
      </c>
      <c r="V81" s="51">
        <f>B77</f>
        <v>0</v>
      </c>
      <c r="W81" s="51">
        <f>B78</f>
        <v>0</v>
      </c>
      <c r="X81" s="56"/>
      <c r="Y81" s="59"/>
      <c r="Z81" s="64"/>
      <c r="AA81" s="61"/>
      <c r="AB81" s="62"/>
      <c r="AC81" s="62"/>
      <c r="AD81" s="62"/>
      <c r="AE81" s="62"/>
      <c r="AF81" s="52">
        <f>B79</f>
        <v>0</v>
      </c>
      <c r="AG81" s="66"/>
    </row>
    <row r="82" spans="1:33" ht="30" customHeight="1">
      <c r="A82" s="2"/>
      <c r="B82" s="40"/>
      <c r="C82" s="48" t="s">
        <v>6</v>
      </c>
      <c r="D82" s="41" t="s">
        <v>7</v>
      </c>
      <c r="E82" s="48" t="s">
        <v>8</v>
      </c>
      <c r="F82" s="41" t="s">
        <v>7</v>
      </c>
      <c r="G82" s="134" t="s">
        <v>9</v>
      </c>
      <c r="H82" s="134"/>
      <c r="I82" s="42">
        <v>1</v>
      </c>
      <c r="J82" s="2"/>
      <c r="K82" s="134"/>
      <c r="L82" s="134"/>
      <c r="M82" s="2"/>
      <c r="N82" s="2"/>
      <c r="O82" s="2"/>
      <c r="P82" s="2"/>
      <c r="Q82" s="2"/>
      <c r="R82" s="2"/>
      <c r="S82" s="2"/>
      <c r="U82" s="44" t="s">
        <v>19</v>
      </c>
      <c r="V82" s="53">
        <f>B78</f>
        <v>0</v>
      </c>
      <c r="W82" s="51">
        <f>B80</f>
        <v>0</v>
      </c>
      <c r="X82" s="56"/>
      <c r="Y82" s="59"/>
      <c r="Z82" s="64"/>
      <c r="AA82" s="61"/>
      <c r="AB82" s="62"/>
      <c r="AC82" s="62"/>
      <c r="AD82" s="62"/>
      <c r="AE82" s="62"/>
      <c r="AF82" s="52">
        <f>B77</f>
        <v>0</v>
      </c>
      <c r="AG82" s="66"/>
    </row>
    <row r="83" spans="1:33" ht="35.1" customHeight="1" thickBot="1">
      <c r="A83" s="2"/>
      <c r="B83" s="40"/>
      <c r="C83" s="48" t="s">
        <v>10</v>
      </c>
      <c r="D83" s="41" t="s">
        <v>11</v>
      </c>
      <c r="E83" s="48" t="s">
        <v>12</v>
      </c>
      <c r="F83" s="41" t="s">
        <v>13</v>
      </c>
      <c r="G83" s="134" t="s">
        <v>14</v>
      </c>
      <c r="H83" s="134"/>
      <c r="I83" s="42">
        <v>4</v>
      </c>
      <c r="J83" s="2"/>
      <c r="K83" s="134"/>
      <c r="L83" s="134"/>
      <c r="M83" s="2"/>
      <c r="N83" s="2"/>
      <c r="O83" s="2"/>
      <c r="P83" s="2"/>
      <c r="Q83" s="2"/>
      <c r="R83" s="2"/>
      <c r="S83" s="2"/>
      <c r="U83" s="44" t="s">
        <v>20</v>
      </c>
      <c r="V83" s="53">
        <f>B79</f>
        <v>0</v>
      </c>
      <c r="W83" s="51">
        <f>B77</f>
        <v>0</v>
      </c>
      <c r="X83" s="57"/>
      <c r="Y83" s="60"/>
      <c r="Z83" s="65"/>
      <c r="AA83" s="61"/>
      <c r="AB83" s="62"/>
      <c r="AC83" s="62"/>
      <c r="AD83" s="62"/>
      <c r="AE83" s="62"/>
      <c r="AF83" s="52">
        <f>B80</f>
        <v>0</v>
      </c>
      <c r="AG83" s="66"/>
    </row>
    <row r="84" spans="1:33" ht="35.1" customHeight="1" thickBot="1"/>
    <row r="85" spans="1:33" ht="35.1" customHeight="1" thickBot="1">
      <c r="A85" s="3" t="s">
        <v>20</v>
      </c>
      <c r="B85" s="146" t="s">
        <v>1</v>
      </c>
      <c r="C85" s="147"/>
      <c r="D85" s="147"/>
      <c r="E85" s="147"/>
      <c r="F85" s="147"/>
      <c r="G85" s="148">
        <v>1</v>
      </c>
      <c r="H85" s="149"/>
      <c r="I85" s="148">
        <v>2</v>
      </c>
      <c r="J85" s="149"/>
      <c r="K85" s="148">
        <v>3</v>
      </c>
      <c r="L85" s="149"/>
      <c r="M85" s="148">
        <v>4</v>
      </c>
      <c r="N85" s="149"/>
      <c r="O85" s="4" t="s">
        <v>2</v>
      </c>
      <c r="P85" s="135" t="s">
        <v>3</v>
      </c>
      <c r="Q85" s="136"/>
      <c r="R85" s="5" t="s">
        <v>4</v>
      </c>
      <c r="S85" s="6" t="s">
        <v>5</v>
      </c>
      <c r="U85" s="46" t="str">
        <f>A85</f>
        <v>6.</v>
      </c>
      <c r="V85" s="46" t="s">
        <v>31</v>
      </c>
      <c r="W85" s="45"/>
      <c r="X85" s="45"/>
      <c r="Y85" s="45"/>
      <c r="Z85" s="45"/>
      <c r="AA85" s="45"/>
      <c r="AB85" s="45"/>
      <c r="AC85" s="45"/>
      <c r="AD85" s="45"/>
      <c r="AE85" s="45"/>
      <c r="AF85" s="45"/>
    </row>
    <row r="86" spans="1:33" ht="35.1" customHeight="1" thickBot="1">
      <c r="A86" s="7">
        <v>1</v>
      </c>
      <c r="B86" s="137"/>
      <c r="C86" s="138"/>
      <c r="D86" s="138"/>
      <c r="E86" s="138"/>
      <c r="F86" s="139"/>
      <c r="G86" s="8"/>
      <c r="H86" s="9"/>
      <c r="I86" s="10">
        <f>X90</f>
        <v>0</v>
      </c>
      <c r="J86" s="11">
        <f>Y90</f>
        <v>0</v>
      </c>
      <c r="K86" s="10">
        <f>Y92</f>
        <v>0</v>
      </c>
      <c r="L86" s="11">
        <f>X92</f>
        <v>0</v>
      </c>
      <c r="M86" s="10">
        <f>X87</f>
        <v>0</v>
      </c>
      <c r="N86" s="11">
        <f>Y87</f>
        <v>0</v>
      </c>
      <c r="O86" s="12">
        <f>IF(I86&gt;J86,2,1)+IF(K86&gt;L86,2,1)+IF(M86&gt;N86,2,1)</f>
        <v>3</v>
      </c>
      <c r="P86" s="13">
        <f>SUM(I86,K86,M86)</f>
        <v>0</v>
      </c>
      <c r="Q86" s="14">
        <f>SUM(J86,L86,N86)</f>
        <v>0</v>
      </c>
      <c r="R86" s="15"/>
      <c r="S86" s="16"/>
      <c r="U86" s="47" t="s">
        <v>29</v>
      </c>
      <c r="V86" s="47" t="s">
        <v>21</v>
      </c>
      <c r="W86" s="47" t="s">
        <v>22</v>
      </c>
      <c r="X86" s="49" t="s">
        <v>43</v>
      </c>
      <c r="Y86" s="50" t="s">
        <v>44</v>
      </c>
      <c r="Z86" s="47" t="s">
        <v>30</v>
      </c>
      <c r="AA86" s="47" t="s">
        <v>23</v>
      </c>
      <c r="AB86" s="47" t="s">
        <v>24</v>
      </c>
      <c r="AC86" s="47" t="s">
        <v>25</v>
      </c>
      <c r="AD86" s="47" t="s">
        <v>26</v>
      </c>
      <c r="AE86" s="47" t="s">
        <v>27</v>
      </c>
      <c r="AF86" s="47" t="s">
        <v>28</v>
      </c>
      <c r="AG86" s="47" t="s">
        <v>42</v>
      </c>
    </row>
    <row r="87" spans="1:33" ht="35.1" customHeight="1">
      <c r="A87" s="17">
        <v>2</v>
      </c>
      <c r="B87" s="140"/>
      <c r="C87" s="141"/>
      <c r="D87" s="141"/>
      <c r="E87" s="141"/>
      <c r="F87" s="142"/>
      <c r="G87" s="18">
        <f>SUM(J86)</f>
        <v>0</v>
      </c>
      <c r="H87" s="19">
        <f>SUM(I86)</f>
        <v>0</v>
      </c>
      <c r="I87" s="20"/>
      <c r="J87" s="21"/>
      <c r="K87" s="22">
        <f>X88</f>
        <v>0</v>
      </c>
      <c r="L87" s="23">
        <f>Y88</f>
        <v>0</v>
      </c>
      <c r="M87" s="18">
        <f>X91</f>
        <v>0</v>
      </c>
      <c r="N87" s="19">
        <f>Y91</f>
        <v>0</v>
      </c>
      <c r="O87" s="24">
        <f>IF(G87&gt;H87,2,1)+IF(K87&gt;L87,2,1)+IF(M87&gt;N87,2,1)</f>
        <v>3</v>
      </c>
      <c r="P87" s="25">
        <f>SUM(G87,K87,M87)</f>
        <v>0</v>
      </c>
      <c r="Q87" s="26">
        <f>SUM(H87,L87,N87)</f>
        <v>0</v>
      </c>
      <c r="R87" s="27"/>
      <c r="S87" s="28"/>
      <c r="U87" s="44" t="s">
        <v>15</v>
      </c>
      <c r="V87" s="51">
        <f>B86</f>
        <v>0</v>
      </c>
      <c r="W87" s="51">
        <f>B89</f>
        <v>0</v>
      </c>
      <c r="X87" s="55"/>
      <c r="Y87" s="58"/>
      <c r="Z87" s="63"/>
      <c r="AA87" s="61"/>
      <c r="AB87" s="62"/>
      <c r="AC87" s="62"/>
      <c r="AD87" s="62"/>
      <c r="AE87" s="62"/>
      <c r="AF87" s="52">
        <f>B87</f>
        <v>0</v>
      </c>
      <c r="AG87" s="66"/>
    </row>
    <row r="88" spans="1:33" ht="35.1" customHeight="1">
      <c r="A88" s="17">
        <v>3</v>
      </c>
      <c r="B88" s="140"/>
      <c r="C88" s="141"/>
      <c r="D88" s="141"/>
      <c r="E88" s="141"/>
      <c r="F88" s="142"/>
      <c r="G88" s="22">
        <f>SUM(L86)</f>
        <v>0</v>
      </c>
      <c r="H88" s="23">
        <f>SUM(K86)</f>
        <v>0</v>
      </c>
      <c r="I88" s="18">
        <f>SUM(L87)</f>
        <v>0</v>
      </c>
      <c r="J88" s="19">
        <f>SUM(K87)</f>
        <v>0</v>
      </c>
      <c r="K88" s="20"/>
      <c r="L88" s="21"/>
      <c r="M88" s="18">
        <f>Y89</f>
        <v>0</v>
      </c>
      <c r="N88" s="19">
        <f>X89</f>
        <v>0</v>
      </c>
      <c r="O88" s="24">
        <f>IF(G88&gt;H88,2,1)+IF(I88&gt;J88,2,1)+IF(M88&gt;N88,2,1)</f>
        <v>3</v>
      </c>
      <c r="P88" s="29">
        <f>SUM(G88,I88,M88)</f>
        <v>0</v>
      </c>
      <c r="Q88" s="26">
        <f>SUM(H88,J88,N88)</f>
        <v>0</v>
      </c>
      <c r="R88" s="27"/>
      <c r="S88" s="28"/>
      <c r="U88" s="44" t="s">
        <v>16</v>
      </c>
      <c r="V88" s="51">
        <f>B87</f>
        <v>0</v>
      </c>
      <c r="W88" s="51">
        <f>B88</f>
        <v>0</v>
      </c>
      <c r="X88" s="56"/>
      <c r="Y88" s="59"/>
      <c r="Z88" s="64"/>
      <c r="AA88" s="61"/>
      <c r="AB88" s="62"/>
      <c r="AC88" s="62"/>
      <c r="AD88" s="62"/>
      <c r="AE88" s="62"/>
      <c r="AF88" s="52">
        <f>B89</f>
        <v>0</v>
      </c>
      <c r="AG88" s="66"/>
    </row>
    <row r="89" spans="1:33" ht="35.1" customHeight="1" thickBot="1">
      <c r="A89" s="30">
        <v>4</v>
      </c>
      <c r="B89" s="143"/>
      <c r="C89" s="144"/>
      <c r="D89" s="144"/>
      <c r="E89" s="144"/>
      <c r="F89" s="145"/>
      <c r="G89" s="43">
        <f>SUM(N86)</f>
        <v>0</v>
      </c>
      <c r="H89" s="54">
        <f>SUM(M86)</f>
        <v>0</v>
      </c>
      <c r="I89" s="31">
        <f>SUM(N87)</f>
        <v>0</v>
      </c>
      <c r="J89" s="32">
        <f>SUM(M87)</f>
        <v>0</v>
      </c>
      <c r="K89" s="31">
        <f>SUM(N88)</f>
        <v>0</v>
      </c>
      <c r="L89" s="32">
        <f>SUM(M88)</f>
        <v>0</v>
      </c>
      <c r="M89" s="33"/>
      <c r="N89" s="34"/>
      <c r="O89" s="35">
        <f>IF(G89&gt;H89,2,1)+IF(I89&gt;J89,2,1)+IF(K89&gt;L89,2,1)</f>
        <v>3</v>
      </c>
      <c r="P89" s="36">
        <f>SUM(G89,I89,K89)</f>
        <v>0</v>
      </c>
      <c r="Q89" s="37">
        <f>SUM(H89,J89,L89)</f>
        <v>0</v>
      </c>
      <c r="R89" s="38"/>
      <c r="S89" s="39"/>
      <c r="U89" s="44" t="s">
        <v>17</v>
      </c>
      <c r="V89" s="51">
        <f>B89</f>
        <v>0</v>
      </c>
      <c r="W89" s="51">
        <f>B88</f>
        <v>0</v>
      </c>
      <c r="X89" s="56"/>
      <c r="Y89" s="59"/>
      <c r="Z89" s="64"/>
      <c r="AA89" s="61"/>
      <c r="AB89" s="62"/>
      <c r="AC89" s="62"/>
      <c r="AD89" s="62"/>
      <c r="AE89" s="62"/>
      <c r="AF89" s="52">
        <f>B87</f>
        <v>0</v>
      </c>
      <c r="AG89" s="66"/>
    </row>
    <row r="90" spans="1:33" ht="35.1" customHeight="1">
      <c r="A90" s="2"/>
      <c r="B90" s="2"/>
      <c r="C90" s="2"/>
      <c r="D90" s="2"/>
      <c r="E90" s="2"/>
      <c r="F90" s="2"/>
      <c r="G90" s="2"/>
      <c r="H90" s="2"/>
      <c r="I90" s="2"/>
      <c r="J90" s="2"/>
      <c r="K90" s="2"/>
      <c r="L90" s="2"/>
      <c r="M90" s="2"/>
      <c r="N90" s="2"/>
      <c r="O90" s="2"/>
      <c r="P90" s="2"/>
      <c r="Q90" s="2"/>
      <c r="R90" s="2"/>
      <c r="S90" s="2"/>
      <c r="U90" s="44" t="s">
        <v>18</v>
      </c>
      <c r="V90" s="51">
        <f>B86</f>
        <v>0</v>
      </c>
      <c r="W90" s="51">
        <f>B87</f>
        <v>0</v>
      </c>
      <c r="X90" s="56"/>
      <c r="Y90" s="59"/>
      <c r="Z90" s="64"/>
      <c r="AA90" s="61"/>
      <c r="AB90" s="62"/>
      <c r="AC90" s="62"/>
      <c r="AD90" s="62"/>
      <c r="AE90" s="62"/>
      <c r="AF90" s="52">
        <f>B88</f>
        <v>0</v>
      </c>
      <c r="AG90" s="66"/>
    </row>
    <row r="91" spans="1:33" ht="35.1" customHeight="1">
      <c r="A91" s="2"/>
      <c r="B91" s="40"/>
      <c r="C91" s="48" t="s">
        <v>6</v>
      </c>
      <c r="D91" s="41" t="s">
        <v>7</v>
      </c>
      <c r="E91" s="48" t="s">
        <v>8</v>
      </c>
      <c r="F91" s="41" t="s">
        <v>7</v>
      </c>
      <c r="G91" s="134" t="s">
        <v>9</v>
      </c>
      <c r="H91" s="134"/>
      <c r="I91" s="42">
        <v>1</v>
      </c>
      <c r="J91" s="2"/>
      <c r="K91" s="134"/>
      <c r="L91" s="134"/>
      <c r="M91" s="2"/>
      <c r="N91" s="2"/>
      <c r="O91" s="2"/>
      <c r="P91" s="2"/>
      <c r="Q91" s="2"/>
      <c r="R91" s="2"/>
      <c r="S91" s="2"/>
      <c r="U91" s="44" t="s">
        <v>19</v>
      </c>
      <c r="V91" s="53">
        <f>B87</f>
        <v>0</v>
      </c>
      <c r="W91" s="51">
        <f>B89</f>
        <v>0</v>
      </c>
      <c r="X91" s="56"/>
      <c r="Y91" s="59"/>
      <c r="Z91" s="64"/>
      <c r="AA91" s="61"/>
      <c r="AB91" s="62"/>
      <c r="AC91" s="62"/>
      <c r="AD91" s="62"/>
      <c r="AE91" s="62"/>
      <c r="AF91" s="52">
        <f>B86</f>
        <v>0</v>
      </c>
      <c r="AG91" s="66"/>
    </row>
    <row r="92" spans="1:33" ht="35.1" customHeight="1" thickBot="1">
      <c r="A92" s="2"/>
      <c r="B92" s="40"/>
      <c r="C92" s="48" t="s">
        <v>10</v>
      </c>
      <c r="D92" s="41" t="s">
        <v>11</v>
      </c>
      <c r="E92" s="48" t="s">
        <v>12</v>
      </c>
      <c r="F92" s="41" t="s">
        <v>13</v>
      </c>
      <c r="G92" s="134" t="s">
        <v>14</v>
      </c>
      <c r="H92" s="134"/>
      <c r="I92" s="42">
        <v>4</v>
      </c>
      <c r="J92" s="2"/>
      <c r="K92" s="134"/>
      <c r="L92" s="134"/>
      <c r="M92" s="2"/>
      <c r="N92" s="2"/>
      <c r="O92" s="2"/>
      <c r="P92" s="2"/>
      <c r="Q92" s="2"/>
      <c r="R92" s="2"/>
      <c r="S92" s="2"/>
      <c r="U92" s="44" t="s">
        <v>20</v>
      </c>
      <c r="V92" s="53">
        <f>B88</f>
        <v>0</v>
      </c>
      <c r="W92" s="51">
        <f>B86</f>
        <v>0</v>
      </c>
      <c r="X92" s="57"/>
      <c r="Y92" s="60"/>
      <c r="Z92" s="65"/>
      <c r="AA92" s="61"/>
      <c r="AB92" s="62"/>
      <c r="AC92" s="62"/>
      <c r="AD92" s="62"/>
      <c r="AE92" s="62"/>
      <c r="AF92" s="52">
        <f>B89</f>
        <v>0</v>
      </c>
      <c r="AG92" s="66"/>
    </row>
    <row r="93" spans="1:33" ht="35.1" customHeight="1" thickBot="1"/>
    <row r="94" spans="1:33" ht="35.1" customHeight="1" thickBot="1">
      <c r="A94" s="3" t="s">
        <v>32</v>
      </c>
      <c r="B94" s="146" t="s">
        <v>1</v>
      </c>
      <c r="C94" s="147"/>
      <c r="D94" s="147"/>
      <c r="E94" s="147"/>
      <c r="F94" s="147"/>
      <c r="G94" s="148">
        <v>1</v>
      </c>
      <c r="H94" s="149"/>
      <c r="I94" s="148">
        <v>2</v>
      </c>
      <c r="J94" s="149"/>
      <c r="K94" s="148">
        <v>3</v>
      </c>
      <c r="L94" s="149"/>
      <c r="M94" s="148">
        <v>4</v>
      </c>
      <c r="N94" s="149"/>
      <c r="O94" s="4" t="s">
        <v>2</v>
      </c>
      <c r="P94" s="135" t="s">
        <v>3</v>
      </c>
      <c r="Q94" s="136"/>
      <c r="R94" s="5" t="s">
        <v>4</v>
      </c>
      <c r="S94" s="6" t="s">
        <v>5</v>
      </c>
      <c r="U94" s="46" t="str">
        <f>A94</f>
        <v>7.</v>
      </c>
      <c r="V94" s="46" t="s">
        <v>31</v>
      </c>
      <c r="W94" s="45"/>
      <c r="X94" s="45"/>
      <c r="Y94" s="45"/>
      <c r="Z94" s="45"/>
      <c r="AA94" s="45"/>
      <c r="AB94" s="45"/>
      <c r="AC94" s="45"/>
      <c r="AD94" s="45"/>
      <c r="AE94" s="45"/>
      <c r="AF94" s="45"/>
    </row>
    <row r="95" spans="1:33" ht="35.1" customHeight="1" thickBot="1">
      <c r="A95" s="7">
        <v>1</v>
      </c>
      <c r="B95" s="137"/>
      <c r="C95" s="138"/>
      <c r="D95" s="138"/>
      <c r="E95" s="138"/>
      <c r="F95" s="139"/>
      <c r="G95" s="8"/>
      <c r="H95" s="9"/>
      <c r="I95" s="10">
        <f>X99</f>
        <v>0</v>
      </c>
      <c r="J95" s="11">
        <f>Y99</f>
        <v>0</v>
      </c>
      <c r="K95" s="10">
        <f>Y101</f>
        <v>0</v>
      </c>
      <c r="L95" s="11">
        <f>X101</f>
        <v>0</v>
      </c>
      <c r="M95" s="10">
        <f>X96</f>
        <v>0</v>
      </c>
      <c r="N95" s="11">
        <f>Y96</f>
        <v>0</v>
      </c>
      <c r="O95" s="12">
        <f>IF(I95&gt;J95,2,1)+IF(K95&gt;L95,2,1)+IF(M95&gt;N95,2,1)</f>
        <v>3</v>
      </c>
      <c r="P95" s="13">
        <f>SUM(I95,K95,M95)</f>
        <v>0</v>
      </c>
      <c r="Q95" s="14">
        <f>SUM(J95,L95,N95)</f>
        <v>0</v>
      </c>
      <c r="R95" s="15"/>
      <c r="S95" s="16"/>
      <c r="U95" s="47" t="s">
        <v>29</v>
      </c>
      <c r="V95" s="47" t="s">
        <v>21</v>
      </c>
      <c r="W95" s="47" t="s">
        <v>22</v>
      </c>
      <c r="X95" s="49" t="s">
        <v>43</v>
      </c>
      <c r="Y95" s="50" t="s">
        <v>44</v>
      </c>
      <c r="Z95" s="47" t="s">
        <v>30</v>
      </c>
      <c r="AA95" s="47" t="s">
        <v>23</v>
      </c>
      <c r="AB95" s="47" t="s">
        <v>24</v>
      </c>
      <c r="AC95" s="47" t="s">
        <v>25</v>
      </c>
      <c r="AD95" s="47" t="s">
        <v>26</v>
      </c>
      <c r="AE95" s="47" t="s">
        <v>27</v>
      </c>
      <c r="AF95" s="47" t="s">
        <v>28</v>
      </c>
      <c r="AG95" s="47" t="s">
        <v>42</v>
      </c>
    </row>
    <row r="96" spans="1:33" ht="35.1" customHeight="1">
      <c r="A96" s="17">
        <v>2</v>
      </c>
      <c r="B96" s="140"/>
      <c r="C96" s="141"/>
      <c r="D96" s="141"/>
      <c r="E96" s="141"/>
      <c r="F96" s="142"/>
      <c r="G96" s="18">
        <f>SUM(J95)</f>
        <v>0</v>
      </c>
      <c r="H96" s="19">
        <f>SUM(I95)</f>
        <v>0</v>
      </c>
      <c r="I96" s="20"/>
      <c r="J96" s="21"/>
      <c r="K96" s="22">
        <f>X97</f>
        <v>0</v>
      </c>
      <c r="L96" s="23">
        <f>Y97</f>
        <v>0</v>
      </c>
      <c r="M96" s="18">
        <f>X100</f>
        <v>0</v>
      </c>
      <c r="N96" s="19">
        <f>Y100</f>
        <v>0</v>
      </c>
      <c r="O96" s="24">
        <f>IF(G96&gt;H96,2,1)+IF(K96&gt;L96,2,1)+IF(M96&gt;N96,2,1)</f>
        <v>3</v>
      </c>
      <c r="P96" s="25">
        <f>SUM(G96,K96,M96)</f>
        <v>0</v>
      </c>
      <c r="Q96" s="26">
        <f>SUM(H96,L96,N96)</f>
        <v>0</v>
      </c>
      <c r="R96" s="27"/>
      <c r="S96" s="28"/>
      <c r="U96" s="44" t="s">
        <v>15</v>
      </c>
      <c r="V96" s="51">
        <f>B95</f>
        <v>0</v>
      </c>
      <c r="W96" s="51">
        <f>B98</f>
        <v>0</v>
      </c>
      <c r="X96" s="55"/>
      <c r="Y96" s="58"/>
      <c r="Z96" s="63"/>
      <c r="AA96" s="61"/>
      <c r="AB96" s="62"/>
      <c r="AC96" s="62"/>
      <c r="AD96" s="62"/>
      <c r="AE96" s="62"/>
      <c r="AF96" s="52">
        <f>B96</f>
        <v>0</v>
      </c>
      <c r="AG96" s="66"/>
    </row>
    <row r="97" spans="1:33" ht="35.1" customHeight="1">
      <c r="A97" s="17">
        <v>3</v>
      </c>
      <c r="B97" s="140"/>
      <c r="C97" s="141"/>
      <c r="D97" s="141"/>
      <c r="E97" s="141"/>
      <c r="F97" s="142"/>
      <c r="G97" s="22">
        <f>SUM(L95)</f>
        <v>0</v>
      </c>
      <c r="H97" s="23">
        <f>SUM(K95)</f>
        <v>0</v>
      </c>
      <c r="I97" s="18">
        <f>SUM(L96)</f>
        <v>0</v>
      </c>
      <c r="J97" s="19">
        <f>SUM(K96)</f>
        <v>0</v>
      </c>
      <c r="K97" s="20"/>
      <c r="L97" s="21"/>
      <c r="M97" s="18">
        <f>Y98</f>
        <v>0</v>
      </c>
      <c r="N97" s="19">
        <f>X98</f>
        <v>0</v>
      </c>
      <c r="O97" s="24">
        <f>IF(G97&gt;H97,2,1)+IF(I97&gt;J97,2,1)+IF(M97&gt;N97,2,1)</f>
        <v>3</v>
      </c>
      <c r="P97" s="29">
        <f>SUM(G97,I97,M97)</f>
        <v>0</v>
      </c>
      <c r="Q97" s="26">
        <f>SUM(H97,J97,N97)</f>
        <v>0</v>
      </c>
      <c r="R97" s="27"/>
      <c r="S97" s="28"/>
      <c r="U97" s="44" t="s">
        <v>16</v>
      </c>
      <c r="V97" s="51">
        <f>B96</f>
        <v>0</v>
      </c>
      <c r="W97" s="51">
        <f>B97</f>
        <v>0</v>
      </c>
      <c r="X97" s="56"/>
      <c r="Y97" s="59"/>
      <c r="Z97" s="64"/>
      <c r="AA97" s="61"/>
      <c r="AB97" s="62"/>
      <c r="AC97" s="62"/>
      <c r="AD97" s="62"/>
      <c r="AE97" s="62"/>
      <c r="AF97" s="52">
        <f>B98</f>
        <v>0</v>
      </c>
      <c r="AG97" s="66"/>
    </row>
    <row r="98" spans="1:33" ht="35.1" customHeight="1" thickBot="1">
      <c r="A98" s="30">
        <v>4</v>
      </c>
      <c r="B98" s="143"/>
      <c r="C98" s="144"/>
      <c r="D98" s="144"/>
      <c r="E98" s="144"/>
      <c r="F98" s="145"/>
      <c r="G98" s="43">
        <f>SUM(N95)</f>
        <v>0</v>
      </c>
      <c r="H98" s="54">
        <f>SUM(M95)</f>
        <v>0</v>
      </c>
      <c r="I98" s="31">
        <f>SUM(N96)</f>
        <v>0</v>
      </c>
      <c r="J98" s="32">
        <f>SUM(M96)</f>
        <v>0</v>
      </c>
      <c r="K98" s="31">
        <f>SUM(N97)</f>
        <v>0</v>
      </c>
      <c r="L98" s="32">
        <f>SUM(M97)</f>
        <v>0</v>
      </c>
      <c r="M98" s="33"/>
      <c r="N98" s="34"/>
      <c r="O98" s="35">
        <f>IF(G98&gt;H98,2,1)+IF(I98&gt;J98,2,1)+IF(K98&gt;L98,2,1)</f>
        <v>3</v>
      </c>
      <c r="P98" s="36">
        <f>SUM(G98,I98,K98)</f>
        <v>0</v>
      </c>
      <c r="Q98" s="37">
        <f>SUM(H98,J98,L98)</f>
        <v>0</v>
      </c>
      <c r="R98" s="38"/>
      <c r="S98" s="39"/>
      <c r="U98" s="44" t="s">
        <v>17</v>
      </c>
      <c r="V98" s="51">
        <f>B98</f>
        <v>0</v>
      </c>
      <c r="W98" s="51">
        <f>B97</f>
        <v>0</v>
      </c>
      <c r="X98" s="56"/>
      <c r="Y98" s="59"/>
      <c r="Z98" s="64"/>
      <c r="AA98" s="61"/>
      <c r="AB98" s="62"/>
      <c r="AC98" s="62"/>
      <c r="AD98" s="62"/>
      <c r="AE98" s="62"/>
      <c r="AF98" s="52">
        <f>B96</f>
        <v>0</v>
      </c>
      <c r="AG98" s="66"/>
    </row>
    <row r="99" spans="1:33" ht="35.1" customHeight="1">
      <c r="A99" s="2"/>
      <c r="B99" s="2"/>
      <c r="C99" s="2"/>
      <c r="D99" s="2"/>
      <c r="E99" s="2"/>
      <c r="F99" s="2"/>
      <c r="G99" s="2"/>
      <c r="H99" s="2"/>
      <c r="I99" s="2"/>
      <c r="J99" s="2"/>
      <c r="K99" s="2"/>
      <c r="L99" s="2"/>
      <c r="M99" s="2"/>
      <c r="N99" s="2"/>
      <c r="O99" s="2"/>
      <c r="P99" s="2"/>
      <c r="Q99" s="2"/>
      <c r="R99" s="2"/>
      <c r="S99" s="2"/>
      <c r="U99" s="44" t="s">
        <v>18</v>
      </c>
      <c r="V99" s="51">
        <f>B95</f>
        <v>0</v>
      </c>
      <c r="W99" s="51">
        <f>B96</f>
        <v>0</v>
      </c>
      <c r="X99" s="56"/>
      <c r="Y99" s="59"/>
      <c r="Z99" s="64"/>
      <c r="AA99" s="61"/>
      <c r="AB99" s="62"/>
      <c r="AC99" s="62"/>
      <c r="AD99" s="62"/>
      <c r="AE99" s="62"/>
      <c r="AF99" s="52">
        <f>B97</f>
        <v>0</v>
      </c>
      <c r="AG99" s="66"/>
    </row>
    <row r="100" spans="1:33" ht="35.1" customHeight="1">
      <c r="A100" s="2"/>
      <c r="B100" s="40"/>
      <c r="C100" s="48" t="s">
        <v>6</v>
      </c>
      <c r="D100" s="41" t="s">
        <v>7</v>
      </c>
      <c r="E100" s="48" t="s">
        <v>8</v>
      </c>
      <c r="F100" s="41" t="s">
        <v>7</v>
      </c>
      <c r="G100" s="134" t="s">
        <v>9</v>
      </c>
      <c r="H100" s="134"/>
      <c r="I100" s="42">
        <v>1</v>
      </c>
      <c r="J100" s="2"/>
      <c r="K100" s="134"/>
      <c r="L100" s="134"/>
      <c r="M100" s="2"/>
      <c r="N100" s="2"/>
      <c r="O100" s="2"/>
      <c r="P100" s="2"/>
      <c r="Q100" s="2"/>
      <c r="R100" s="2"/>
      <c r="S100" s="2"/>
      <c r="U100" s="44" t="s">
        <v>19</v>
      </c>
      <c r="V100" s="53">
        <f>B96</f>
        <v>0</v>
      </c>
      <c r="W100" s="51">
        <f>B98</f>
        <v>0</v>
      </c>
      <c r="X100" s="56"/>
      <c r="Y100" s="59"/>
      <c r="Z100" s="64"/>
      <c r="AA100" s="61"/>
      <c r="AB100" s="62"/>
      <c r="AC100" s="62"/>
      <c r="AD100" s="62"/>
      <c r="AE100" s="62"/>
      <c r="AF100" s="52">
        <f>B95</f>
        <v>0</v>
      </c>
      <c r="AG100" s="66"/>
    </row>
    <row r="101" spans="1:33" ht="35.1" customHeight="1" thickBot="1">
      <c r="A101" s="2"/>
      <c r="B101" s="40"/>
      <c r="C101" s="48" t="s">
        <v>10</v>
      </c>
      <c r="D101" s="41" t="s">
        <v>11</v>
      </c>
      <c r="E101" s="48" t="s">
        <v>12</v>
      </c>
      <c r="F101" s="41" t="s">
        <v>13</v>
      </c>
      <c r="G101" s="134" t="s">
        <v>14</v>
      </c>
      <c r="H101" s="134"/>
      <c r="I101" s="42">
        <v>4</v>
      </c>
      <c r="J101" s="2"/>
      <c r="K101" s="134"/>
      <c r="L101" s="134"/>
      <c r="M101" s="2"/>
      <c r="N101" s="2"/>
      <c r="O101" s="2"/>
      <c r="P101" s="2"/>
      <c r="Q101" s="2"/>
      <c r="R101" s="2"/>
      <c r="S101" s="2"/>
      <c r="U101" s="44" t="s">
        <v>20</v>
      </c>
      <c r="V101" s="53">
        <f>B97</f>
        <v>0</v>
      </c>
      <c r="W101" s="51">
        <f>B95</f>
        <v>0</v>
      </c>
      <c r="X101" s="57"/>
      <c r="Y101" s="60"/>
      <c r="Z101" s="65"/>
      <c r="AA101" s="61"/>
      <c r="AB101" s="62"/>
      <c r="AC101" s="62"/>
      <c r="AD101" s="62"/>
      <c r="AE101" s="62"/>
      <c r="AF101" s="52">
        <f>B98</f>
        <v>0</v>
      </c>
      <c r="AG101" s="66"/>
    </row>
    <row r="102" spans="1:33" ht="35.1" customHeight="1" thickBot="1"/>
    <row r="103" spans="1:33" ht="35.1" customHeight="1" thickBot="1">
      <c r="A103" s="3" t="s">
        <v>33</v>
      </c>
      <c r="B103" s="146" t="s">
        <v>1</v>
      </c>
      <c r="C103" s="147"/>
      <c r="D103" s="147"/>
      <c r="E103" s="147"/>
      <c r="F103" s="147"/>
      <c r="G103" s="148">
        <v>1</v>
      </c>
      <c r="H103" s="149"/>
      <c r="I103" s="148">
        <v>2</v>
      </c>
      <c r="J103" s="149"/>
      <c r="K103" s="148">
        <v>3</v>
      </c>
      <c r="L103" s="149"/>
      <c r="M103" s="148">
        <v>4</v>
      </c>
      <c r="N103" s="149"/>
      <c r="O103" s="4" t="s">
        <v>2</v>
      </c>
      <c r="P103" s="135" t="s">
        <v>3</v>
      </c>
      <c r="Q103" s="136"/>
      <c r="R103" s="5" t="s">
        <v>4</v>
      </c>
      <c r="S103" s="6" t="s">
        <v>5</v>
      </c>
      <c r="U103" s="46" t="str">
        <f>A103</f>
        <v>8.</v>
      </c>
      <c r="V103" s="46" t="s">
        <v>31</v>
      </c>
      <c r="W103" s="45"/>
      <c r="X103" s="45"/>
      <c r="Y103" s="45"/>
      <c r="Z103" s="45"/>
      <c r="AA103" s="45"/>
      <c r="AB103" s="45"/>
      <c r="AC103" s="45"/>
      <c r="AD103" s="45"/>
      <c r="AE103" s="45"/>
      <c r="AF103" s="45"/>
    </row>
    <row r="104" spans="1:33" ht="35.1" customHeight="1" thickBot="1">
      <c r="A104" s="7">
        <v>1</v>
      </c>
      <c r="B104" s="137"/>
      <c r="C104" s="138"/>
      <c r="D104" s="138"/>
      <c r="E104" s="138"/>
      <c r="F104" s="139"/>
      <c r="G104" s="8"/>
      <c r="H104" s="9"/>
      <c r="I104" s="10">
        <f>X108</f>
        <v>0</v>
      </c>
      <c r="J104" s="11">
        <f>Y108</f>
        <v>0</v>
      </c>
      <c r="K104" s="10">
        <f>Y110</f>
        <v>0</v>
      </c>
      <c r="L104" s="11">
        <f>X110</f>
        <v>0</v>
      </c>
      <c r="M104" s="10">
        <f>X105</f>
        <v>0</v>
      </c>
      <c r="N104" s="11">
        <f>Y105</f>
        <v>0</v>
      </c>
      <c r="O104" s="12">
        <f>IF(I104&gt;J104,2,1)+IF(K104&gt;L104,2,1)+IF(M104&gt;N104,2,1)</f>
        <v>3</v>
      </c>
      <c r="P104" s="13">
        <f>SUM(I104,K104,M104)</f>
        <v>0</v>
      </c>
      <c r="Q104" s="14">
        <f>SUM(J104,L104,N104)</f>
        <v>0</v>
      </c>
      <c r="R104" s="15"/>
      <c r="S104" s="16"/>
      <c r="U104" s="47" t="s">
        <v>29</v>
      </c>
      <c r="V104" s="47" t="s">
        <v>21</v>
      </c>
      <c r="W104" s="47" t="s">
        <v>22</v>
      </c>
      <c r="X104" s="49" t="s">
        <v>43</v>
      </c>
      <c r="Y104" s="50" t="s">
        <v>44</v>
      </c>
      <c r="Z104" s="47" t="s">
        <v>30</v>
      </c>
      <c r="AA104" s="47" t="s">
        <v>23</v>
      </c>
      <c r="AB104" s="47" t="s">
        <v>24</v>
      </c>
      <c r="AC104" s="47" t="s">
        <v>25</v>
      </c>
      <c r="AD104" s="47" t="s">
        <v>26</v>
      </c>
      <c r="AE104" s="47" t="s">
        <v>27</v>
      </c>
      <c r="AF104" s="47" t="s">
        <v>28</v>
      </c>
      <c r="AG104" s="47" t="s">
        <v>42</v>
      </c>
    </row>
    <row r="105" spans="1:33" ht="35.1" customHeight="1">
      <c r="A105" s="17">
        <v>2</v>
      </c>
      <c r="B105" s="140"/>
      <c r="C105" s="141"/>
      <c r="D105" s="141"/>
      <c r="E105" s="141"/>
      <c r="F105" s="142"/>
      <c r="G105" s="18">
        <f>SUM(J104)</f>
        <v>0</v>
      </c>
      <c r="H105" s="19">
        <f>SUM(I104)</f>
        <v>0</v>
      </c>
      <c r="I105" s="20"/>
      <c r="J105" s="21"/>
      <c r="K105" s="22">
        <f>X106</f>
        <v>0</v>
      </c>
      <c r="L105" s="23">
        <f>Y106</f>
        <v>0</v>
      </c>
      <c r="M105" s="18">
        <f>X109</f>
        <v>0</v>
      </c>
      <c r="N105" s="19">
        <f>Y109</f>
        <v>0</v>
      </c>
      <c r="O105" s="24">
        <f>IF(G105&gt;H105,2,1)+IF(K105&gt;L105,2,1)+IF(M105&gt;N105,2,1)</f>
        <v>3</v>
      </c>
      <c r="P105" s="25">
        <f>SUM(G105,K105,M105)</f>
        <v>0</v>
      </c>
      <c r="Q105" s="26">
        <f>SUM(H105,L105,N105)</f>
        <v>0</v>
      </c>
      <c r="R105" s="27"/>
      <c r="S105" s="28"/>
      <c r="U105" s="44" t="s">
        <v>15</v>
      </c>
      <c r="V105" s="51">
        <f>B104</f>
        <v>0</v>
      </c>
      <c r="W105" s="51">
        <f>B107</f>
        <v>0</v>
      </c>
      <c r="X105" s="55"/>
      <c r="Y105" s="58"/>
      <c r="Z105" s="63"/>
      <c r="AA105" s="61"/>
      <c r="AB105" s="62"/>
      <c r="AC105" s="62"/>
      <c r="AD105" s="62"/>
      <c r="AE105" s="62"/>
      <c r="AF105" s="52">
        <f>B105</f>
        <v>0</v>
      </c>
      <c r="AG105" s="66"/>
    </row>
    <row r="106" spans="1:33" ht="35.1" customHeight="1">
      <c r="A106" s="17">
        <v>3</v>
      </c>
      <c r="B106" s="140"/>
      <c r="C106" s="141"/>
      <c r="D106" s="141"/>
      <c r="E106" s="141"/>
      <c r="F106" s="142"/>
      <c r="G106" s="22">
        <f>SUM(L104)</f>
        <v>0</v>
      </c>
      <c r="H106" s="23">
        <f>SUM(K104)</f>
        <v>0</v>
      </c>
      <c r="I106" s="18">
        <f>SUM(L105)</f>
        <v>0</v>
      </c>
      <c r="J106" s="19">
        <f>SUM(K105)</f>
        <v>0</v>
      </c>
      <c r="K106" s="20"/>
      <c r="L106" s="21"/>
      <c r="M106" s="18">
        <f>Y107</f>
        <v>0</v>
      </c>
      <c r="N106" s="19">
        <f>X107</f>
        <v>0</v>
      </c>
      <c r="O106" s="24">
        <f>IF(G106&gt;H106,2,1)+IF(I106&gt;J106,2,1)+IF(M106&gt;N106,2,1)</f>
        <v>3</v>
      </c>
      <c r="P106" s="29">
        <f>SUM(G106,I106,M106)</f>
        <v>0</v>
      </c>
      <c r="Q106" s="26">
        <f>SUM(H106,J106,N106)</f>
        <v>0</v>
      </c>
      <c r="R106" s="27"/>
      <c r="S106" s="28"/>
      <c r="U106" s="44" t="s">
        <v>16</v>
      </c>
      <c r="V106" s="51">
        <f>B105</f>
        <v>0</v>
      </c>
      <c r="W106" s="51">
        <f>B106</f>
        <v>0</v>
      </c>
      <c r="X106" s="56"/>
      <c r="Y106" s="59"/>
      <c r="Z106" s="64"/>
      <c r="AA106" s="61"/>
      <c r="AB106" s="62"/>
      <c r="AC106" s="62"/>
      <c r="AD106" s="62"/>
      <c r="AE106" s="62"/>
      <c r="AF106" s="52">
        <f>B107</f>
        <v>0</v>
      </c>
      <c r="AG106" s="66"/>
    </row>
    <row r="107" spans="1:33" ht="35.1" customHeight="1" thickBot="1">
      <c r="A107" s="30">
        <v>4</v>
      </c>
      <c r="B107" s="143"/>
      <c r="C107" s="144"/>
      <c r="D107" s="144"/>
      <c r="E107" s="144"/>
      <c r="F107" s="145"/>
      <c r="G107" s="43">
        <f>SUM(N104)</f>
        <v>0</v>
      </c>
      <c r="H107" s="54">
        <f>SUM(M104)</f>
        <v>0</v>
      </c>
      <c r="I107" s="31">
        <f>SUM(N105)</f>
        <v>0</v>
      </c>
      <c r="J107" s="32">
        <f>SUM(M105)</f>
        <v>0</v>
      </c>
      <c r="K107" s="31">
        <f>SUM(N106)</f>
        <v>0</v>
      </c>
      <c r="L107" s="32">
        <f>SUM(M106)</f>
        <v>0</v>
      </c>
      <c r="M107" s="33"/>
      <c r="N107" s="34"/>
      <c r="O107" s="35">
        <f>IF(G107&gt;H107,2,1)+IF(I107&gt;J107,2,1)+IF(K107&gt;L107,2,1)</f>
        <v>3</v>
      </c>
      <c r="P107" s="36">
        <f>SUM(G107,I107,K107)</f>
        <v>0</v>
      </c>
      <c r="Q107" s="37">
        <f>SUM(H107,J107,L107)</f>
        <v>0</v>
      </c>
      <c r="R107" s="38"/>
      <c r="S107" s="39"/>
      <c r="U107" s="44" t="s">
        <v>17</v>
      </c>
      <c r="V107" s="51">
        <f>B107</f>
        <v>0</v>
      </c>
      <c r="W107" s="51">
        <f>B106</f>
        <v>0</v>
      </c>
      <c r="X107" s="56"/>
      <c r="Y107" s="59"/>
      <c r="Z107" s="64"/>
      <c r="AA107" s="61"/>
      <c r="AB107" s="62"/>
      <c r="AC107" s="62"/>
      <c r="AD107" s="62"/>
      <c r="AE107" s="62"/>
      <c r="AF107" s="52">
        <f>B105</f>
        <v>0</v>
      </c>
      <c r="AG107" s="66"/>
    </row>
    <row r="108" spans="1:33" ht="35.1" customHeight="1">
      <c r="A108" s="2"/>
      <c r="B108" s="2"/>
      <c r="C108" s="2"/>
      <c r="D108" s="2"/>
      <c r="E108" s="2"/>
      <c r="F108" s="2"/>
      <c r="G108" s="2"/>
      <c r="H108" s="2"/>
      <c r="I108" s="2"/>
      <c r="J108" s="2"/>
      <c r="K108" s="2"/>
      <c r="L108" s="2"/>
      <c r="M108" s="2"/>
      <c r="N108" s="2"/>
      <c r="O108" s="2"/>
      <c r="P108" s="2"/>
      <c r="Q108" s="2"/>
      <c r="R108" s="2"/>
      <c r="S108" s="2"/>
      <c r="U108" s="44" t="s">
        <v>18</v>
      </c>
      <c r="V108" s="51">
        <f>B104</f>
        <v>0</v>
      </c>
      <c r="W108" s="51">
        <f>B105</f>
        <v>0</v>
      </c>
      <c r="X108" s="56"/>
      <c r="Y108" s="59"/>
      <c r="Z108" s="64"/>
      <c r="AA108" s="61"/>
      <c r="AB108" s="62"/>
      <c r="AC108" s="62"/>
      <c r="AD108" s="62"/>
      <c r="AE108" s="62"/>
      <c r="AF108" s="52">
        <f>B106</f>
        <v>0</v>
      </c>
      <c r="AG108" s="66"/>
    </row>
    <row r="109" spans="1:33" ht="35.1" customHeight="1">
      <c r="A109" s="2"/>
      <c r="B109" s="40"/>
      <c r="C109" s="48" t="s">
        <v>6</v>
      </c>
      <c r="D109" s="41" t="s">
        <v>7</v>
      </c>
      <c r="E109" s="48" t="s">
        <v>8</v>
      </c>
      <c r="F109" s="41" t="s">
        <v>7</v>
      </c>
      <c r="G109" s="134" t="s">
        <v>9</v>
      </c>
      <c r="H109" s="134"/>
      <c r="I109" s="42">
        <v>1</v>
      </c>
      <c r="J109" s="2"/>
      <c r="K109" s="134"/>
      <c r="L109" s="134"/>
      <c r="M109" s="2"/>
      <c r="N109" s="2"/>
      <c r="O109" s="2"/>
      <c r="P109" s="2"/>
      <c r="Q109" s="2"/>
      <c r="R109" s="2"/>
      <c r="S109" s="2"/>
      <c r="U109" s="44" t="s">
        <v>19</v>
      </c>
      <c r="V109" s="53">
        <f>B105</f>
        <v>0</v>
      </c>
      <c r="W109" s="51">
        <f>B107</f>
        <v>0</v>
      </c>
      <c r="X109" s="56"/>
      <c r="Y109" s="59"/>
      <c r="Z109" s="64"/>
      <c r="AA109" s="61"/>
      <c r="AB109" s="62"/>
      <c r="AC109" s="62"/>
      <c r="AD109" s="62"/>
      <c r="AE109" s="62"/>
      <c r="AF109" s="52">
        <f>B104</f>
        <v>0</v>
      </c>
      <c r="AG109" s="66"/>
    </row>
    <row r="110" spans="1:33" ht="35.1" customHeight="1" thickBot="1">
      <c r="A110" s="2"/>
      <c r="B110" s="40"/>
      <c r="C110" s="48" t="s">
        <v>10</v>
      </c>
      <c r="D110" s="41" t="s">
        <v>11</v>
      </c>
      <c r="E110" s="48" t="s">
        <v>12</v>
      </c>
      <c r="F110" s="41" t="s">
        <v>13</v>
      </c>
      <c r="G110" s="134" t="s">
        <v>14</v>
      </c>
      <c r="H110" s="134"/>
      <c r="I110" s="42">
        <v>4</v>
      </c>
      <c r="J110" s="2"/>
      <c r="K110" s="134"/>
      <c r="L110" s="134"/>
      <c r="M110" s="2"/>
      <c r="N110" s="2"/>
      <c r="O110" s="2"/>
      <c r="P110" s="2"/>
      <c r="Q110" s="2"/>
      <c r="R110" s="2"/>
      <c r="S110" s="2"/>
      <c r="U110" s="44" t="s">
        <v>20</v>
      </c>
      <c r="V110" s="53">
        <f>B106</f>
        <v>0</v>
      </c>
      <c r="W110" s="51">
        <f>B104</f>
        <v>0</v>
      </c>
      <c r="X110" s="57"/>
      <c r="Y110" s="60"/>
      <c r="Z110" s="65"/>
      <c r="AA110" s="61"/>
      <c r="AB110" s="62"/>
      <c r="AC110" s="62"/>
      <c r="AD110" s="62"/>
      <c r="AE110" s="62"/>
      <c r="AF110" s="52">
        <f>B107</f>
        <v>0</v>
      </c>
      <c r="AG110" s="66"/>
    </row>
    <row r="111" spans="1:33" ht="35.1" customHeight="1" thickBot="1"/>
    <row r="112" spans="1:33" ht="35.1" customHeight="1" thickBot="1">
      <c r="A112" s="3" t="s">
        <v>34</v>
      </c>
      <c r="B112" s="146" t="s">
        <v>45</v>
      </c>
      <c r="C112" s="147"/>
      <c r="D112" s="147"/>
      <c r="E112" s="147"/>
      <c r="F112" s="147"/>
      <c r="G112" s="148">
        <v>1</v>
      </c>
      <c r="H112" s="149"/>
      <c r="I112" s="148">
        <v>2</v>
      </c>
      <c r="J112" s="149"/>
      <c r="K112" s="148">
        <v>3</v>
      </c>
      <c r="L112" s="149"/>
      <c r="M112" s="148">
        <v>4</v>
      </c>
      <c r="N112" s="149"/>
      <c r="O112" s="4" t="s">
        <v>2</v>
      </c>
      <c r="P112" s="135" t="s">
        <v>3</v>
      </c>
      <c r="Q112" s="136"/>
      <c r="R112" s="5" t="s">
        <v>4</v>
      </c>
      <c r="S112" s="6" t="s">
        <v>5</v>
      </c>
      <c r="U112" s="46" t="str">
        <f>A112</f>
        <v>9.</v>
      </c>
      <c r="V112" s="46" t="s">
        <v>31</v>
      </c>
      <c r="W112" s="45"/>
      <c r="X112" s="45"/>
      <c r="Y112" s="45"/>
      <c r="Z112" s="45"/>
      <c r="AA112" s="45"/>
      <c r="AB112" s="45"/>
      <c r="AC112" s="45"/>
      <c r="AD112" s="45"/>
      <c r="AE112" s="45"/>
      <c r="AF112" s="45"/>
    </row>
    <row r="113" spans="1:33" ht="35.1" customHeight="1" thickBot="1">
      <c r="A113" s="7">
        <v>1</v>
      </c>
      <c r="B113" s="137"/>
      <c r="C113" s="138"/>
      <c r="D113" s="138"/>
      <c r="E113" s="138"/>
      <c r="F113" s="139"/>
      <c r="G113" s="8"/>
      <c r="H113" s="9"/>
      <c r="I113" s="10">
        <f>X117</f>
        <v>0</v>
      </c>
      <c r="J113" s="11">
        <f>Y117</f>
        <v>0</v>
      </c>
      <c r="K113" s="10">
        <f>Y119</f>
        <v>0</v>
      </c>
      <c r="L113" s="11">
        <f>X119</f>
        <v>0</v>
      </c>
      <c r="M113" s="10">
        <f>X114</f>
        <v>0</v>
      </c>
      <c r="N113" s="11">
        <f>Y114</f>
        <v>0</v>
      </c>
      <c r="O113" s="12">
        <f>IF(I113&gt;J113,2,1)+IF(K113&gt;L113,2,1)+IF(M113&gt;N113,2,1)</f>
        <v>3</v>
      </c>
      <c r="P113" s="13">
        <f>SUM(I113,K113,M113)</f>
        <v>0</v>
      </c>
      <c r="Q113" s="14">
        <f>SUM(J113,L113,N113)</f>
        <v>0</v>
      </c>
      <c r="R113" s="15"/>
      <c r="S113" s="16"/>
      <c r="U113" s="47" t="s">
        <v>29</v>
      </c>
      <c r="V113" s="47" t="s">
        <v>21</v>
      </c>
      <c r="W113" s="47" t="s">
        <v>22</v>
      </c>
      <c r="X113" s="49" t="s">
        <v>43</v>
      </c>
      <c r="Y113" s="50" t="s">
        <v>44</v>
      </c>
      <c r="Z113" s="47" t="s">
        <v>30</v>
      </c>
      <c r="AA113" s="47" t="s">
        <v>23</v>
      </c>
      <c r="AB113" s="47" t="s">
        <v>24</v>
      </c>
      <c r="AC113" s="47" t="s">
        <v>25</v>
      </c>
      <c r="AD113" s="47" t="s">
        <v>26</v>
      </c>
      <c r="AE113" s="47" t="s">
        <v>27</v>
      </c>
      <c r="AF113" s="47" t="s">
        <v>28</v>
      </c>
      <c r="AG113" s="47" t="s">
        <v>42</v>
      </c>
    </row>
    <row r="114" spans="1:33" ht="35.1" customHeight="1">
      <c r="A114" s="17">
        <v>2</v>
      </c>
      <c r="B114" s="140"/>
      <c r="C114" s="141"/>
      <c r="D114" s="141"/>
      <c r="E114" s="141"/>
      <c r="F114" s="142"/>
      <c r="G114" s="18">
        <f>SUM(J113)</f>
        <v>0</v>
      </c>
      <c r="H114" s="19">
        <f>SUM(I113)</f>
        <v>0</v>
      </c>
      <c r="I114" s="20"/>
      <c r="J114" s="21"/>
      <c r="K114" s="22">
        <f>X115</f>
        <v>0</v>
      </c>
      <c r="L114" s="23">
        <f>Y115</f>
        <v>0</v>
      </c>
      <c r="M114" s="18">
        <f>X118</f>
        <v>0</v>
      </c>
      <c r="N114" s="19">
        <f>Y118</f>
        <v>0</v>
      </c>
      <c r="O114" s="24">
        <f>IF(G114&gt;H114,2,1)+IF(K114&gt;L114,2,1)+IF(M114&gt;N114,2,1)</f>
        <v>3</v>
      </c>
      <c r="P114" s="25">
        <f>SUM(G114,K114,M114)</f>
        <v>0</v>
      </c>
      <c r="Q114" s="26">
        <f>SUM(H114,L114,N114)</f>
        <v>0</v>
      </c>
      <c r="R114" s="27"/>
      <c r="S114" s="28"/>
      <c r="U114" s="44" t="s">
        <v>15</v>
      </c>
      <c r="V114" s="51">
        <f>B113</f>
        <v>0</v>
      </c>
      <c r="W114" s="51">
        <f>B116</f>
        <v>0</v>
      </c>
      <c r="X114" s="55"/>
      <c r="Y114" s="58"/>
      <c r="Z114" s="63"/>
      <c r="AA114" s="61"/>
      <c r="AB114" s="62"/>
      <c r="AC114" s="62"/>
      <c r="AD114" s="62"/>
      <c r="AE114" s="62"/>
      <c r="AF114" s="52">
        <f>B114</f>
        <v>0</v>
      </c>
      <c r="AG114" s="66"/>
    </row>
    <row r="115" spans="1:33" ht="35.1" customHeight="1">
      <c r="A115" s="17">
        <v>3</v>
      </c>
      <c r="B115" s="140"/>
      <c r="C115" s="141"/>
      <c r="D115" s="141"/>
      <c r="E115" s="141"/>
      <c r="F115" s="142"/>
      <c r="G115" s="22">
        <f>SUM(L113)</f>
        <v>0</v>
      </c>
      <c r="H115" s="23">
        <f>SUM(K113)</f>
        <v>0</v>
      </c>
      <c r="I115" s="18">
        <f>SUM(L114)</f>
        <v>0</v>
      </c>
      <c r="J115" s="19">
        <f>SUM(K114)</f>
        <v>0</v>
      </c>
      <c r="K115" s="20"/>
      <c r="L115" s="21"/>
      <c r="M115" s="18">
        <f>Y116</f>
        <v>0</v>
      </c>
      <c r="N115" s="19">
        <f>X116</f>
        <v>0</v>
      </c>
      <c r="O115" s="24">
        <f>IF(G115&gt;H115,2,1)+IF(I115&gt;J115,2,1)+IF(M115&gt;N115,2,1)</f>
        <v>3</v>
      </c>
      <c r="P115" s="29">
        <f>SUM(G115,I115,M115)</f>
        <v>0</v>
      </c>
      <c r="Q115" s="26">
        <f>SUM(H115,J115,N115)</f>
        <v>0</v>
      </c>
      <c r="R115" s="27"/>
      <c r="S115" s="28"/>
      <c r="U115" s="44" t="s">
        <v>16</v>
      </c>
      <c r="V115" s="51">
        <f>B114</f>
        <v>0</v>
      </c>
      <c r="W115" s="51">
        <f>B115</f>
        <v>0</v>
      </c>
      <c r="X115" s="56"/>
      <c r="Y115" s="59"/>
      <c r="Z115" s="64"/>
      <c r="AA115" s="61"/>
      <c r="AB115" s="62"/>
      <c r="AC115" s="62"/>
      <c r="AD115" s="62"/>
      <c r="AE115" s="62"/>
      <c r="AF115" s="52">
        <f>B116</f>
        <v>0</v>
      </c>
      <c r="AG115" s="66"/>
    </row>
    <row r="116" spans="1:33" ht="35.1" customHeight="1" thickBot="1">
      <c r="A116" s="30">
        <v>4</v>
      </c>
      <c r="B116" s="143"/>
      <c r="C116" s="144"/>
      <c r="D116" s="144"/>
      <c r="E116" s="144"/>
      <c r="F116" s="145"/>
      <c r="G116" s="43">
        <f>SUM(N113)</f>
        <v>0</v>
      </c>
      <c r="H116" s="54">
        <f>SUM(M113)</f>
        <v>0</v>
      </c>
      <c r="I116" s="31">
        <f>SUM(N114)</f>
        <v>0</v>
      </c>
      <c r="J116" s="32">
        <f>SUM(M114)</f>
        <v>0</v>
      </c>
      <c r="K116" s="31">
        <f>SUM(N115)</f>
        <v>0</v>
      </c>
      <c r="L116" s="32">
        <f>SUM(M115)</f>
        <v>0</v>
      </c>
      <c r="M116" s="33"/>
      <c r="N116" s="34"/>
      <c r="O116" s="35">
        <f>IF(G116&gt;H116,2,1)+IF(I116&gt;J116,2,1)+IF(K116&gt;L116,2,1)</f>
        <v>3</v>
      </c>
      <c r="P116" s="36">
        <f>SUM(G116,I116,K116)</f>
        <v>0</v>
      </c>
      <c r="Q116" s="37">
        <f>SUM(H116,J116,L116)</f>
        <v>0</v>
      </c>
      <c r="R116" s="38"/>
      <c r="S116" s="39"/>
      <c r="U116" s="44" t="s">
        <v>17</v>
      </c>
      <c r="V116" s="51">
        <f>B116</f>
        <v>0</v>
      </c>
      <c r="W116" s="51">
        <f>B115</f>
        <v>0</v>
      </c>
      <c r="X116" s="56"/>
      <c r="Y116" s="59"/>
      <c r="Z116" s="64"/>
      <c r="AA116" s="61"/>
      <c r="AB116" s="62"/>
      <c r="AC116" s="62"/>
      <c r="AD116" s="62"/>
      <c r="AE116" s="62"/>
      <c r="AF116" s="52">
        <f>B114</f>
        <v>0</v>
      </c>
      <c r="AG116" s="66"/>
    </row>
    <row r="117" spans="1:33" ht="35.1" customHeight="1">
      <c r="A117" s="2"/>
      <c r="B117" s="2"/>
      <c r="C117" s="2"/>
      <c r="D117" s="2"/>
      <c r="E117" s="2"/>
      <c r="F117" s="2"/>
      <c r="G117" s="2"/>
      <c r="H117" s="2"/>
      <c r="I117" s="2"/>
      <c r="J117" s="2"/>
      <c r="K117" s="2"/>
      <c r="L117" s="2"/>
      <c r="M117" s="2"/>
      <c r="N117" s="2"/>
      <c r="O117" s="2"/>
      <c r="P117" s="2"/>
      <c r="Q117" s="2"/>
      <c r="R117" s="2"/>
      <c r="S117" s="2"/>
      <c r="U117" s="44" t="s">
        <v>18</v>
      </c>
      <c r="V117" s="51">
        <f>B113</f>
        <v>0</v>
      </c>
      <c r="W117" s="51">
        <f>B114</f>
        <v>0</v>
      </c>
      <c r="X117" s="56"/>
      <c r="Y117" s="59"/>
      <c r="Z117" s="64"/>
      <c r="AA117" s="61"/>
      <c r="AB117" s="62"/>
      <c r="AC117" s="62"/>
      <c r="AD117" s="62"/>
      <c r="AE117" s="62"/>
      <c r="AF117" s="52">
        <f>B115</f>
        <v>0</v>
      </c>
      <c r="AG117" s="66"/>
    </row>
    <row r="118" spans="1:33" ht="35.1" customHeight="1">
      <c r="A118" s="2"/>
      <c r="B118" s="40"/>
      <c r="C118" s="48" t="s">
        <v>6</v>
      </c>
      <c r="D118" s="41" t="s">
        <v>7</v>
      </c>
      <c r="E118" s="48" t="s">
        <v>8</v>
      </c>
      <c r="F118" s="41" t="s">
        <v>7</v>
      </c>
      <c r="G118" s="134" t="s">
        <v>9</v>
      </c>
      <c r="H118" s="134"/>
      <c r="I118" s="42">
        <v>1</v>
      </c>
      <c r="J118" s="2"/>
      <c r="K118" s="134"/>
      <c r="L118" s="134"/>
      <c r="M118" s="2"/>
      <c r="N118" s="2"/>
      <c r="O118" s="2"/>
      <c r="P118" s="2"/>
      <c r="Q118" s="2"/>
      <c r="R118" s="2"/>
      <c r="S118" s="2"/>
      <c r="U118" s="44" t="s">
        <v>19</v>
      </c>
      <c r="V118" s="53">
        <f>B114</f>
        <v>0</v>
      </c>
      <c r="W118" s="51">
        <f>B116</f>
        <v>0</v>
      </c>
      <c r="X118" s="56"/>
      <c r="Y118" s="59"/>
      <c r="Z118" s="64"/>
      <c r="AA118" s="61"/>
      <c r="AB118" s="62"/>
      <c r="AC118" s="62"/>
      <c r="AD118" s="62"/>
      <c r="AE118" s="62"/>
      <c r="AF118" s="52">
        <f>B113</f>
        <v>0</v>
      </c>
      <c r="AG118" s="66"/>
    </row>
    <row r="119" spans="1:33" ht="35.1" customHeight="1" thickBot="1">
      <c r="A119" s="2"/>
      <c r="B119" s="40"/>
      <c r="C119" s="48" t="s">
        <v>10</v>
      </c>
      <c r="D119" s="41" t="s">
        <v>11</v>
      </c>
      <c r="E119" s="48" t="s">
        <v>12</v>
      </c>
      <c r="F119" s="41" t="s">
        <v>13</v>
      </c>
      <c r="G119" s="134" t="s">
        <v>14</v>
      </c>
      <c r="H119" s="134"/>
      <c r="I119" s="42">
        <v>4</v>
      </c>
      <c r="J119" s="2"/>
      <c r="K119" s="134"/>
      <c r="L119" s="134"/>
      <c r="M119" s="2"/>
      <c r="N119" s="2"/>
      <c r="O119" s="2"/>
      <c r="P119" s="2"/>
      <c r="Q119" s="2"/>
      <c r="R119" s="2"/>
      <c r="S119" s="2"/>
      <c r="U119" s="44" t="s">
        <v>20</v>
      </c>
      <c r="V119" s="53">
        <f>B115</f>
        <v>0</v>
      </c>
      <c r="W119" s="51">
        <f>B113</f>
        <v>0</v>
      </c>
      <c r="X119" s="57"/>
      <c r="Y119" s="60"/>
      <c r="Z119" s="65"/>
      <c r="AA119" s="61"/>
      <c r="AB119" s="62"/>
      <c r="AC119" s="62"/>
      <c r="AD119" s="62"/>
      <c r="AE119" s="62"/>
      <c r="AF119" s="52">
        <f>B116</f>
        <v>0</v>
      </c>
      <c r="AG119" s="66"/>
    </row>
    <row r="120" spans="1:33" ht="35.1" customHeight="1" thickBot="1"/>
    <row r="121" spans="1:33" ht="35.1" customHeight="1" thickBot="1">
      <c r="A121" s="3" t="s">
        <v>35</v>
      </c>
      <c r="B121" s="146" t="s">
        <v>45</v>
      </c>
      <c r="C121" s="147"/>
      <c r="D121" s="147"/>
      <c r="E121" s="147"/>
      <c r="F121" s="147"/>
      <c r="G121" s="148">
        <v>1</v>
      </c>
      <c r="H121" s="149"/>
      <c r="I121" s="148">
        <v>2</v>
      </c>
      <c r="J121" s="149"/>
      <c r="K121" s="148">
        <v>3</v>
      </c>
      <c r="L121" s="149"/>
      <c r="M121" s="148">
        <v>4</v>
      </c>
      <c r="N121" s="149"/>
      <c r="O121" s="4" t="s">
        <v>2</v>
      </c>
      <c r="P121" s="135" t="s">
        <v>3</v>
      </c>
      <c r="Q121" s="136"/>
      <c r="R121" s="5" t="s">
        <v>4</v>
      </c>
      <c r="S121" s="6" t="s">
        <v>5</v>
      </c>
      <c r="U121" s="46" t="str">
        <f>A121</f>
        <v>10.</v>
      </c>
      <c r="V121" s="46" t="s">
        <v>31</v>
      </c>
      <c r="W121" s="45"/>
      <c r="X121" s="45"/>
      <c r="Y121" s="45"/>
      <c r="Z121" s="45"/>
      <c r="AA121" s="45"/>
      <c r="AB121" s="45"/>
      <c r="AC121" s="45"/>
      <c r="AD121" s="45"/>
      <c r="AE121" s="45"/>
      <c r="AF121" s="45"/>
    </row>
    <row r="122" spans="1:33" ht="35.1" customHeight="1" thickBot="1">
      <c r="A122" s="7">
        <v>1</v>
      </c>
      <c r="B122" s="137"/>
      <c r="C122" s="138"/>
      <c r="D122" s="138"/>
      <c r="E122" s="138"/>
      <c r="F122" s="139"/>
      <c r="G122" s="8"/>
      <c r="H122" s="9"/>
      <c r="I122" s="10">
        <f>X126</f>
        <v>0</v>
      </c>
      <c r="J122" s="11">
        <f>Y126</f>
        <v>0</v>
      </c>
      <c r="K122" s="10">
        <f>Y128</f>
        <v>0</v>
      </c>
      <c r="L122" s="11">
        <f>X128</f>
        <v>0</v>
      </c>
      <c r="M122" s="10">
        <f>X123</f>
        <v>0</v>
      </c>
      <c r="N122" s="11">
        <f>Y123</f>
        <v>0</v>
      </c>
      <c r="O122" s="12">
        <f>IF(I122&gt;J122,2,1)+IF(K122&gt;L122,2,1)+IF(M122&gt;N122,2,1)</f>
        <v>3</v>
      </c>
      <c r="P122" s="13">
        <f>SUM(I122,K122,M122)</f>
        <v>0</v>
      </c>
      <c r="Q122" s="14">
        <f>SUM(J122,L122,N122)</f>
        <v>0</v>
      </c>
      <c r="R122" s="15"/>
      <c r="S122" s="16"/>
      <c r="U122" s="47" t="s">
        <v>29</v>
      </c>
      <c r="V122" s="47" t="s">
        <v>21</v>
      </c>
      <c r="W122" s="47" t="s">
        <v>22</v>
      </c>
      <c r="X122" s="49" t="s">
        <v>43</v>
      </c>
      <c r="Y122" s="50" t="s">
        <v>44</v>
      </c>
      <c r="Z122" s="47" t="s">
        <v>30</v>
      </c>
      <c r="AA122" s="47" t="s">
        <v>23</v>
      </c>
      <c r="AB122" s="47" t="s">
        <v>24</v>
      </c>
      <c r="AC122" s="47" t="s">
        <v>25</v>
      </c>
      <c r="AD122" s="47" t="s">
        <v>26</v>
      </c>
      <c r="AE122" s="47" t="s">
        <v>27</v>
      </c>
      <c r="AF122" s="47" t="s">
        <v>28</v>
      </c>
      <c r="AG122" s="47" t="s">
        <v>42</v>
      </c>
    </row>
    <row r="123" spans="1:33" ht="35.1" customHeight="1">
      <c r="A123" s="17">
        <v>2</v>
      </c>
      <c r="B123" s="140"/>
      <c r="C123" s="141"/>
      <c r="D123" s="141"/>
      <c r="E123" s="141"/>
      <c r="F123" s="142"/>
      <c r="G123" s="18">
        <f>SUM(J122)</f>
        <v>0</v>
      </c>
      <c r="H123" s="19">
        <f>SUM(I122)</f>
        <v>0</v>
      </c>
      <c r="I123" s="20"/>
      <c r="J123" s="21"/>
      <c r="K123" s="22">
        <f>X124</f>
        <v>0</v>
      </c>
      <c r="L123" s="23">
        <f>Y124</f>
        <v>0</v>
      </c>
      <c r="M123" s="18">
        <f>X127</f>
        <v>0</v>
      </c>
      <c r="N123" s="19">
        <f>Y127</f>
        <v>0</v>
      </c>
      <c r="O123" s="24">
        <f>IF(G123&gt;H123,2,1)+IF(K123&gt;L123,2,1)+IF(M123&gt;N123,2,1)</f>
        <v>3</v>
      </c>
      <c r="P123" s="25">
        <f>SUM(G123,K123,M123)</f>
        <v>0</v>
      </c>
      <c r="Q123" s="26">
        <f>SUM(H123,L123,N123)</f>
        <v>0</v>
      </c>
      <c r="R123" s="27"/>
      <c r="S123" s="28"/>
      <c r="U123" s="44" t="s">
        <v>15</v>
      </c>
      <c r="V123" s="51">
        <f>B122</f>
        <v>0</v>
      </c>
      <c r="W123" s="51">
        <f>B125</f>
        <v>0</v>
      </c>
      <c r="X123" s="55"/>
      <c r="Y123" s="58"/>
      <c r="Z123" s="63"/>
      <c r="AA123" s="61"/>
      <c r="AB123" s="62"/>
      <c r="AC123" s="62"/>
      <c r="AD123" s="62"/>
      <c r="AE123" s="62"/>
      <c r="AF123" s="52">
        <f>B123</f>
        <v>0</v>
      </c>
      <c r="AG123" s="66"/>
    </row>
    <row r="124" spans="1:33" ht="35.1" customHeight="1">
      <c r="A124" s="17">
        <v>3</v>
      </c>
      <c r="B124" s="140"/>
      <c r="C124" s="141"/>
      <c r="D124" s="141"/>
      <c r="E124" s="141"/>
      <c r="F124" s="142"/>
      <c r="G124" s="22">
        <f>SUM(L122)</f>
        <v>0</v>
      </c>
      <c r="H124" s="23">
        <f>SUM(K122)</f>
        <v>0</v>
      </c>
      <c r="I124" s="18">
        <f>SUM(L123)</f>
        <v>0</v>
      </c>
      <c r="J124" s="19">
        <f>SUM(K123)</f>
        <v>0</v>
      </c>
      <c r="K124" s="20"/>
      <c r="L124" s="21"/>
      <c r="M124" s="18">
        <f>Y125</f>
        <v>0</v>
      </c>
      <c r="N124" s="19">
        <f>X125</f>
        <v>0</v>
      </c>
      <c r="O124" s="24">
        <f>IF(G124&gt;H124,2,1)+IF(I124&gt;J124,2,1)+IF(M124&gt;N124,2,1)</f>
        <v>3</v>
      </c>
      <c r="P124" s="29">
        <f>SUM(G124,I124,M124)</f>
        <v>0</v>
      </c>
      <c r="Q124" s="26">
        <f>SUM(H124,J124,N124)</f>
        <v>0</v>
      </c>
      <c r="R124" s="27"/>
      <c r="S124" s="28"/>
      <c r="U124" s="44" t="s">
        <v>16</v>
      </c>
      <c r="V124" s="51">
        <f>B123</f>
        <v>0</v>
      </c>
      <c r="W124" s="51">
        <f>B124</f>
        <v>0</v>
      </c>
      <c r="X124" s="56"/>
      <c r="Y124" s="59"/>
      <c r="Z124" s="64"/>
      <c r="AA124" s="61"/>
      <c r="AB124" s="62"/>
      <c r="AC124" s="62"/>
      <c r="AD124" s="62"/>
      <c r="AE124" s="62"/>
      <c r="AF124" s="52">
        <f>B125</f>
        <v>0</v>
      </c>
      <c r="AG124" s="66"/>
    </row>
    <row r="125" spans="1:33" ht="35.1" customHeight="1" thickBot="1">
      <c r="A125" s="30">
        <v>4</v>
      </c>
      <c r="B125" s="143"/>
      <c r="C125" s="144"/>
      <c r="D125" s="144"/>
      <c r="E125" s="144"/>
      <c r="F125" s="145"/>
      <c r="G125" s="43">
        <f>SUM(N122)</f>
        <v>0</v>
      </c>
      <c r="H125" s="54">
        <f>SUM(M122)</f>
        <v>0</v>
      </c>
      <c r="I125" s="31">
        <f>SUM(N123)</f>
        <v>0</v>
      </c>
      <c r="J125" s="32">
        <f>SUM(M123)</f>
        <v>0</v>
      </c>
      <c r="K125" s="31">
        <f>SUM(N124)</f>
        <v>0</v>
      </c>
      <c r="L125" s="32">
        <f>SUM(M124)</f>
        <v>0</v>
      </c>
      <c r="M125" s="33"/>
      <c r="N125" s="34"/>
      <c r="O125" s="35">
        <f>IF(G125&gt;H125,2,1)+IF(I125&gt;J125,2,1)+IF(K125&gt;L125,2,1)</f>
        <v>3</v>
      </c>
      <c r="P125" s="36">
        <f>SUM(G125,I125,K125)</f>
        <v>0</v>
      </c>
      <c r="Q125" s="37">
        <f>SUM(H125,J125,L125)</f>
        <v>0</v>
      </c>
      <c r="R125" s="38"/>
      <c r="S125" s="39"/>
      <c r="U125" s="44" t="s">
        <v>17</v>
      </c>
      <c r="V125" s="51">
        <f>B125</f>
        <v>0</v>
      </c>
      <c r="W125" s="51">
        <f>B124</f>
        <v>0</v>
      </c>
      <c r="X125" s="56"/>
      <c r="Y125" s="59"/>
      <c r="Z125" s="64"/>
      <c r="AA125" s="61"/>
      <c r="AB125" s="62"/>
      <c r="AC125" s="62"/>
      <c r="AD125" s="62"/>
      <c r="AE125" s="62"/>
      <c r="AF125" s="52">
        <f>B123</f>
        <v>0</v>
      </c>
      <c r="AG125" s="66"/>
    </row>
    <row r="126" spans="1:33" ht="35.1" customHeight="1">
      <c r="A126" s="2"/>
      <c r="B126" s="2"/>
      <c r="C126" s="2"/>
      <c r="D126" s="2"/>
      <c r="E126" s="2"/>
      <c r="F126" s="2"/>
      <c r="G126" s="2"/>
      <c r="H126" s="2"/>
      <c r="I126" s="2"/>
      <c r="J126" s="2"/>
      <c r="K126" s="2"/>
      <c r="L126" s="2"/>
      <c r="M126" s="2"/>
      <c r="N126" s="2"/>
      <c r="O126" s="2"/>
      <c r="P126" s="2"/>
      <c r="Q126" s="2"/>
      <c r="R126" s="2"/>
      <c r="S126" s="2"/>
      <c r="U126" s="44" t="s">
        <v>18</v>
      </c>
      <c r="V126" s="51">
        <f>B122</f>
        <v>0</v>
      </c>
      <c r="W126" s="51">
        <f>B123</f>
        <v>0</v>
      </c>
      <c r="X126" s="56"/>
      <c r="Y126" s="59"/>
      <c r="Z126" s="64"/>
      <c r="AA126" s="61"/>
      <c r="AB126" s="62"/>
      <c r="AC126" s="62"/>
      <c r="AD126" s="62"/>
      <c r="AE126" s="62"/>
      <c r="AF126" s="52">
        <f>B124</f>
        <v>0</v>
      </c>
      <c r="AG126" s="66"/>
    </row>
    <row r="127" spans="1:33" ht="35.1" customHeight="1">
      <c r="A127" s="2"/>
      <c r="B127" s="40"/>
      <c r="C127" s="48" t="s">
        <v>6</v>
      </c>
      <c r="D127" s="41" t="s">
        <v>7</v>
      </c>
      <c r="E127" s="48" t="s">
        <v>8</v>
      </c>
      <c r="F127" s="41" t="s">
        <v>7</v>
      </c>
      <c r="G127" s="134" t="s">
        <v>9</v>
      </c>
      <c r="H127" s="134"/>
      <c r="I127" s="42">
        <v>1</v>
      </c>
      <c r="J127" s="2"/>
      <c r="K127" s="134"/>
      <c r="L127" s="134"/>
      <c r="M127" s="2"/>
      <c r="N127" s="2"/>
      <c r="O127" s="2"/>
      <c r="P127" s="2"/>
      <c r="Q127" s="2"/>
      <c r="R127" s="2"/>
      <c r="S127" s="2"/>
      <c r="U127" s="44" t="s">
        <v>19</v>
      </c>
      <c r="V127" s="53">
        <f>B123</f>
        <v>0</v>
      </c>
      <c r="W127" s="51">
        <f>B125</f>
        <v>0</v>
      </c>
      <c r="X127" s="56"/>
      <c r="Y127" s="59"/>
      <c r="Z127" s="64"/>
      <c r="AA127" s="61"/>
      <c r="AB127" s="62"/>
      <c r="AC127" s="62"/>
      <c r="AD127" s="62"/>
      <c r="AE127" s="62"/>
      <c r="AF127" s="52">
        <f>B122</f>
        <v>0</v>
      </c>
      <c r="AG127" s="66"/>
    </row>
    <row r="128" spans="1:33" ht="35.1" customHeight="1" thickBot="1">
      <c r="A128" s="2"/>
      <c r="B128" s="40"/>
      <c r="C128" s="48" t="s">
        <v>10</v>
      </c>
      <c r="D128" s="41" t="s">
        <v>11</v>
      </c>
      <c r="E128" s="48" t="s">
        <v>12</v>
      </c>
      <c r="F128" s="41" t="s">
        <v>13</v>
      </c>
      <c r="G128" s="134" t="s">
        <v>14</v>
      </c>
      <c r="H128" s="134"/>
      <c r="I128" s="42">
        <v>4</v>
      </c>
      <c r="J128" s="2"/>
      <c r="K128" s="134"/>
      <c r="L128" s="134"/>
      <c r="M128" s="2"/>
      <c r="N128" s="2"/>
      <c r="O128" s="2"/>
      <c r="P128" s="2"/>
      <c r="Q128" s="2"/>
      <c r="R128" s="2"/>
      <c r="S128" s="2"/>
      <c r="U128" s="44" t="s">
        <v>20</v>
      </c>
      <c r="V128" s="53">
        <f>B124</f>
        <v>0</v>
      </c>
      <c r="W128" s="51">
        <f>B122</f>
        <v>0</v>
      </c>
      <c r="X128" s="57"/>
      <c r="Y128" s="60"/>
      <c r="Z128" s="65"/>
      <c r="AA128" s="61"/>
      <c r="AB128" s="62"/>
      <c r="AC128" s="62"/>
      <c r="AD128" s="62"/>
      <c r="AE128" s="62"/>
      <c r="AF128" s="52">
        <f>B125</f>
        <v>0</v>
      </c>
      <c r="AG128" s="66"/>
    </row>
    <row r="129" spans="1:33" ht="35.1" customHeight="1" thickBot="1"/>
    <row r="130" spans="1:33" ht="35.1" customHeight="1" thickBot="1">
      <c r="A130" s="3" t="s">
        <v>36</v>
      </c>
      <c r="B130" s="146" t="s">
        <v>45</v>
      </c>
      <c r="C130" s="147"/>
      <c r="D130" s="147"/>
      <c r="E130" s="147"/>
      <c r="F130" s="147"/>
      <c r="G130" s="148">
        <v>1</v>
      </c>
      <c r="H130" s="149"/>
      <c r="I130" s="148">
        <v>2</v>
      </c>
      <c r="J130" s="149"/>
      <c r="K130" s="148">
        <v>3</v>
      </c>
      <c r="L130" s="149"/>
      <c r="M130" s="148">
        <v>4</v>
      </c>
      <c r="N130" s="149"/>
      <c r="O130" s="4" t="s">
        <v>2</v>
      </c>
      <c r="P130" s="135" t="s">
        <v>3</v>
      </c>
      <c r="Q130" s="136"/>
      <c r="R130" s="5" t="s">
        <v>4</v>
      </c>
      <c r="S130" s="6" t="s">
        <v>5</v>
      </c>
      <c r="U130" s="46" t="str">
        <f>A130</f>
        <v>11.</v>
      </c>
      <c r="V130" s="46" t="s">
        <v>31</v>
      </c>
      <c r="W130" s="45"/>
      <c r="X130" s="45"/>
      <c r="Y130" s="45"/>
      <c r="Z130" s="45"/>
      <c r="AA130" s="45"/>
      <c r="AB130" s="45"/>
      <c r="AC130" s="45"/>
      <c r="AD130" s="45"/>
      <c r="AE130" s="45"/>
      <c r="AF130" s="45"/>
    </row>
    <row r="131" spans="1:33" ht="35.1" customHeight="1" thickBot="1">
      <c r="A131" s="7">
        <v>1</v>
      </c>
      <c r="B131" s="137"/>
      <c r="C131" s="138"/>
      <c r="D131" s="138"/>
      <c r="E131" s="138"/>
      <c r="F131" s="139"/>
      <c r="G131" s="8"/>
      <c r="H131" s="9"/>
      <c r="I131" s="10">
        <f>X135</f>
        <v>0</v>
      </c>
      <c r="J131" s="11">
        <f>Y135</f>
        <v>0</v>
      </c>
      <c r="K131" s="10">
        <f>Y137</f>
        <v>0</v>
      </c>
      <c r="L131" s="11">
        <f>X137</f>
        <v>0</v>
      </c>
      <c r="M131" s="10">
        <f>X132</f>
        <v>0</v>
      </c>
      <c r="N131" s="11">
        <f>Y132</f>
        <v>0</v>
      </c>
      <c r="O131" s="12">
        <f>IF(I131&gt;J131,2,1)+IF(K131&gt;L131,2,1)+IF(M131&gt;N131,2,1)</f>
        <v>3</v>
      </c>
      <c r="P131" s="13">
        <f>SUM(I131,K131,M131)</f>
        <v>0</v>
      </c>
      <c r="Q131" s="14">
        <f>SUM(J131,L131,N131)</f>
        <v>0</v>
      </c>
      <c r="R131" s="15"/>
      <c r="S131" s="16"/>
      <c r="U131" s="47" t="s">
        <v>29</v>
      </c>
      <c r="V131" s="47" t="s">
        <v>21</v>
      </c>
      <c r="W131" s="47" t="s">
        <v>22</v>
      </c>
      <c r="X131" s="49" t="s">
        <v>43</v>
      </c>
      <c r="Y131" s="50" t="s">
        <v>44</v>
      </c>
      <c r="Z131" s="47" t="s">
        <v>30</v>
      </c>
      <c r="AA131" s="47" t="s">
        <v>23</v>
      </c>
      <c r="AB131" s="47" t="s">
        <v>24</v>
      </c>
      <c r="AC131" s="47" t="s">
        <v>25</v>
      </c>
      <c r="AD131" s="47" t="s">
        <v>26</v>
      </c>
      <c r="AE131" s="47" t="s">
        <v>27</v>
      </c>
      <c r="AF131" s="47" t="s">
        <v>28</v>
      </c>
      <c r="AG131" s="47" t="s">
        <v>42</v>
      </c>
    </row>
    <row r="132" spans="1:33" ht="35.1" customHeight="1">
      <c r="A132" s="17">
        <v>2</v>
      </c>
      <c r="B132" s="140"/>
      <c r="C132" s="141"/>
      <c r="D132" s="141"/>
      <c r="E132" s="141"/>
      <c r="F132" s="142"/>
      <c r="G132" s="18">
        <f>SUM(J131)</f>
        <v>0</v>
      </c>
      <c r="H132" s="19">
        <f>SUM(I131)</f>
        <v>0</v>
      </c>
      <c r="I132" s="20"/>
      <c r="J132" s="21"/>
      <c r="K132" s="22">
        <f>X133</f>
        <v>0</v>
      </c>
      <c r="L132" s="23">
        <f>Y133</f>
        <v>0</v>
      </c>
      <c r="M132" s="18">
        <f>X136</f>
        <v>0</v>
      </c>
      <c r="N132" s="19">
        <f>Y136</f>
        <v>0</v>
      </c>
      <c r="O132" s="24">
        <f>IF(G132&gt;H132,2,1)+IF(K132&gt;L132,2,1)+IF(M132&gt;N132,2,1)</f>
        <v>3</v>
      </c>
      <c r="P132" s="25">
        <f>SUM(G132,K132,M132)</f>
        <v>0</v>
      </c>
      <c r="Q132" s="26">
        <f>SUM(H132,L132,N132)</f>
        <v>0</v>
      </c>
      <c r="R132" s="27"/>
      <c r="S132" s="28"/>
      <c r="U132" s="44" t="s">
        <v>15</v>
      </c>
      <c r="V132" s="51">
        <f>B131</f>
        <v>0</v>
      </c>
      <c r="W132" s="51">
        <f>B134</f>
        <v>0</v>
      </c>
      <c r="X132" s="55"/>
      <c r="Y132" s="58"/>
      <c r="Z132" s="63"/>
      <c r="AA132" s="61"/>
      <c r="AB132" s="62"/>
      <c r="AC132" s="62"/>
      <c r="AD132" s="62"/>
      <c r="AE132" s="62"/>
      <c r="AF132" s="52">
        <f>B132</f>
        <v>0</v>
      </c>
      <c r="AG132" s="66"/>
    </row>
    <row r="133" spans="1:33" ht="35.1" customHeight="1">
      <c r="A133" s="17">
        <v>3</v>
      </c>
      <c r="B133" s="140"/>
      <c r="C133" s="141"/>
      <c r="D133" s="141"/>
      <c r="E133" s="141"/>
      <c r="F133" s="142"/>
      <c r="G133" s="22">
        <f>SUM(L131)</f>
        <v>0</v>
      </c>
      <c r="H133" s="23">
        <f>SUM(K131)</f>
        <v>0</v>
      </c>
      <c r="I133" s="18">
        <f>SUM(L132)</f>
        <v>0</v>
      </c>
      <c r="J133" s="19">
        <f>SUM(K132)</f>
        <v>0</v>
      </c>
      <c r="K133" s="20"/>
      <c r="L133" s="21"/>
      <c r="M133" s="18">
        <f>Y134</f>
        <v>0</v>
      </c>
      <c r="N133" s="19">
        <f>X134</f>
        <v>0</v>
      </c>
      <c r="O133" s="24">
        <f>IF(G133&gt;H133,2,1)+IF(I133&gt;J133,2,1)+IF(M133&gt;N133,2,1)</f>
        <v>3</v>
      </c>
      <c r="P133" s="29">
        <f>SUM(G133,I133,M133)</f>
        <v>0</v>
      </c>
      <c r="Q133" s="26">
        <f>SUM(H133,J133,N133)</f>
        <v>0</v>
      </c>
      <c r="R133" s="27"/>
      <c r="S133" s="28"/>
      <c r="U133" s="44" t="s">
        <v>16</v>
      </c>
      <c r="V133" s="51">
        <f>B132</f>
        <v>0</v>
      </c>
      <c r="W133" s="51">
        <f>B133</f>
        <v>0</v>
      </c>
      <c r="X133" s="56"/>
      <c r="Y133" s="59"/>
      <c r="Z133" s="64"/>
      <c r="AA133" s="61"/>
      <c r="AB133" s="62"/>
      <c r="AC133" s="62"/>
      <c r="AD133" s="62"/>
      <c r="AE133" s="62"/>
      <c r="AF133" s="52">
        <f>B134</f>
        <v>0</v>
      </c>
      <c r="AG133" s="66"/>
    </row>
    <row r="134" spans="1:33" ht="35.1" customHeight="1" thickBot="1">
      <c r="A134" s="30">
        <v>4</v>
      </c>
      <c r="B134" s="143"/>
      <c r="C134" s="144"/>
      <c r="D134" s="144"/>
      <c r="E134" s="144"/>
      <c r="F134" s="145"/>
      <c r="G134" s="43">
        <f>SUM(N131)</f>
        <v>0</v>
      </c>
      <c r="H134" s="54">
        <f>SUM(M131)</f>
        <v>0</v>
      </c>
      <c r="I134" s="31">
        <f>SUM(N132)</f>
        <v>0</v>
      </c>
      <c r="J134" s="32">
        <f>SUM(M132)</f>
        <v>0</v>
      </c>
      <c r="K134" s="31">
        <f>SUM(N133)</f>
        <v>0</v>
      </c>
      <c r="L134" s="32">
        <f>SUM(M133)</f>
        <v>0</v>
      </c>
      <c r="M134" s="33"/>
      <c r="N134" s="34"/>
      <c r="O134" s="35">
        <f>IF(G134&gt;H134,2,1)+IF(I134&gt;J134,2,1)+IF(K134&gt;L134,2,1)</f>
        <v>3</v>
      </c>
      <c r="P134" s="36">
        <f>SUM(G134,I134,K134)</f>
        <v>0</v>
      </c>
      <c r="Q134" s="37">
        <f>SUM(H134,J134,L134)</f>
        <v>0</v>
      </c>
      <c r="R134" s="38"/>
      <c r="S134" s="39"/>
      <c r="U134" s="44" t="s">
        <v>17</v>
      </c>
      <c r="V134" s="51">
        <f>B134</f>
        <v>0</v>
      </c>
      <c r="W134" s="51">
        <f>B133</f>
        <v>0</v>
      </c>
      <c r="X134" s="56"/>
      <c r="Y134" s="59"/>
      <c r="Z134" s="64"/>
      <c r="AA134" s="61"/>
      <c r="AB134" s="62"/>
      <c r="AC134" s="62"/>
      <c r="AD134" s="62"/>
      <c r="AE134" s="62"/>
      <c r="AF134" s="52">
        <f>B132</f>
        <v>0</v>
      </c>
      <c r="AG134" s="66"/>
    </row>
    <row r="135" spans="1:33" ht="35.1" customHeight="1">
      <c r="A135" s="2"/>
      <c r="B135" s="2"/>
      <c r="C135" s="2"/>
      <c r="D135" s="2"/>
      <c r="E135" s="2"/>
      <c r="F135" s="2"/>
      <c r="G135" s="2"/>
      <c r="H135" s="2"/>
      <c r="I135" s="2"/>
      <c r="J135" s="2"/>
      <c r="K135" s="2"/>
      <c r="L135" s="2"/>
      <c r="M135" s="2"/>
      <c r="N135" s="2"/>
      <c r="O135" s="2"/>
      <c r="P135" s="2"/>
      <c r="Q135" s="2"/>
      <c r="R135" s="2"/>
      <c r="S135" s="2"/>
      <c r="U135" s="44" t="s">
        <v>18</v>
      </c>
      <c r="V135" s="51">
        <f>B131</f>
        <v>0</v>
      </c>
      <c r="W135" s="51">
        <f>B132</f>
        <v>0</v>
      </c>
      <c r="X135" s="56"/>
      <c r="Y135" s="59"/>
      <c r="Z135" s="64"/>
      <c r="AA135" s="61"/>
      <c r="AB135" s="62"/>
      <c r="AC135" s="62"/>
      <c r="AD135" s="62"/>
      <c r="AE135" s="62"/>
      <c r="AF135" s="52">
        <f>B133</f>
        <v>0</v>
      </c>
      <c r="AG135" s="66"/>
    </row>
    <row r="136" spans="1:33" ht="35.1" customHeight="1">
      <c r="A136" s="2"/>
      <c r="B136" s="40"/>
      <c r="C136" s="48" t="s">
        <v>6</v>
      </c>
      <c r="D136" s="41" t="s">
        <v>7</v>
      </c>
      <c r="E136" s="48" t="s">
        <v>8</v>
      </c>
      <c r="F136" s="41" t="s">
        <v>7</v>
      </c>
      <c r="G136" s="134" t="s">
        <v>9</v>
      </c>
      <c r="H136" s="134"/>
      <c r="I136" s="42">
        <v>1</v>
      </c>
      <c r="J136" s="2"/>
      <c r="K136" s="134"/>
      <c r="L136" s="134"/>
      <c r="M136" s="2"/>
      <c r="N136" s="2"/>
      <c r="O136" s="2"/>
      <c r="P136" s="2"/>
      <c r="Q136" s="2"/>
      <c r="R136" s="2"/>
      <c r="S136" s="2"/>
      <c r="U136" s="44" t="s">
        <v>19</v>
      </c>
      <c r="V136" s="53">
        <f>B132</f>
        <v>0</v>
      </c>
      <c r="W136" s="51">
        <f>B134</f>
        <v>0</v>
      </c>
      <c r="X136" s="56"/>
      <c r="Y136" s="59"/>
      <c r="Z136" s="64"/>
      <c r="AA136" s="61"/>
      <c r="AB136" s="62"/>
      <c r="AC136" s="62"/>
      <c r="AD136" s="62"/>
      <c r="AE136" s="62"/>
      <c r="AF136" s="52">
        <f>B131</f>
        <v>0</v>
      </c>
      <c r="AG136" s="66"/>
    </row>
    <row r="137" spans="1:33" ht="35.1" customHeight="1" thickBot="1">
      <c r="A137" s="2"/>
      <c r="B137" s="40"/>
      <c r="C137" s="48" t="s">
        <v>10</v>
      </c>
      <c r="D137" s="41" t="s">
        <v>11</v>
      </c>
      <c r="E137" s="48" t="s">
        <v>12</v>
      </c>
      <c r="F137" s="41" t="s">
        <v>13</v>
      </c>
      <c r="G137" s="134" t="s">
        <v>14</v>
      </c>
      <c r="H137" s="134"/>
      <c r="I137" s="42">
        <v>4</v>
      </c>
      <c r="J137" s="2"/>
      <c r="K137" s="134"/>
      <c r="L137" s="134"/>
      <c r="M137" s="2"/>
      <c r="N137" s="2"/>
      <c r="O137" s="2"/>
      <c r="P137" s="2"/>
      <c r="Q137" s="2"/>
      <c r="R137" s="2"/>
      <c r="S137" s="2"/>
      <c r="U137" s="44" t="s">
        <v>20</v>
      </c>
      <c r="V137" s="53">
        <f>B133</f>
        <v>0</v>
      </c>
      <c r="W137" s="51">
        <f>B131</f>
        <v>0</v>
      </c>
      <c r="X137" s="57"/>
      <c r="Y137" s="60"/>
      <c r="Z137" s="65"/>
      <c r="AA137" s="61"/>
      <c r="AB137" s="62"/>
      <c r="AC137" s="62"/>
      <c r="AD137" s="62"/>
      <c r="AE137" s="62"/>
      <c r="AF137" s="52">
        <f>B134</f>
        <v>0</v>
      </c>
      <c r="AG137" s="66"/>
    </row>
    <row r="138" spans="1:33" ht="35.1" customHeight="1" thickBot="1"/>
    <row r="139" spans="1:33" ht="35.1" customHeight="1" thickBot="1">
      <c r="A139" s="3" t="s">
        <v>37</v>
      </c>
      <c r="B139" s="146" t="s">
        <v>45</v>
      </c>
      <c r="C139" s="147"/>
      <c r="D139" s="147"/>
      <c r="E139" s="147"/>
      <c r="F139" s="147"/>
      <c r="G139" s="148">
        <v>1</v>
      </c>
      <c r="H139" s="149"/>
      <c r="I139" s="148">
        <v>2</v>
      </c>
      <c r="J139" s="149"/>
      <c r="K139" s="148">
        <v>3</v>
      </c>
      <c r="L139" s="149"/>
      <c r="M139" s="148">
        <v>4</v>
      </c>
      <c r="N139" s="149"/>
      <c r="O139" s="4" t="s">
        <v>2</v>
      </c>
      <c r="P139" s="135" t="s">
        <v>3</v>
      </c>
      <c r="Q139" s="136"/>
      <c r="R139" s="5" t="s">
        <v>4</v>
      </c>
      <c r="S139" s="6" t="s">
        <v>5</v>
      </c>
      <c r="U139" s="46" t="str">
        <f>A139</f>
        <v>12.</v>
      </c>
      <c r="V139" s="46" t="s">
        <v>31</v>
      </c>
      <c r="W139" s="45"/>
      <c r="X139" s="45"/>
      <c r="Y139" s="45"/>
      <c r="Z139" s="45"/>
      <c r="AA139" s="45"/>
      <c r="AB139" s="45"/>
      <c r="AC139" s="45"/>
      <c r="AD139" s="45"/>
      <c r="AE139" s="45"/>
      <c r="AF139" s="45"/>
    </row>
    <row r="140" spans="1:33" ht="35.1" customHeight="1" thickBot="1">
      <c r="A140" s="7">
        <v>1</v>
      </c>
      <c r="B140" s="137"/>
      <c r="C140" s="138"/>
      <c r="D140" s="138"/>
      <c r="E140" s="138"/>
      <c r="F140" s="139"/>
      <c r="G140" s="8"/>
      <c r="H140" s="9"/>
      <c r="I140" s="10">
        <f>X144</f>
        <v>0</v>
      </c>
      <c r="J140" s="11">
        <f>Y144</f>
        <v>0</v>
      </c>
      <c r="K140" s="10">
        <f>Y146</f>
        <v>0</v>
      </c>
      <c r="L140" s="11">
        <f>X146</f>
        <v>0</v>
      </c>
      <c r="M140" s="10">
        <f>X141</f>
        <v>0</v>
      </c>
      <c r="N140" s="11">
        <f>Y141</f>
        <v>0</v>
      </c>
      <c r="O140" s="12">
        <f>IF(I140&gt;J140,2,1)+IF(K140&gt;L140,2,1)+IF(M140&gt;N140,2,1)</f>
        <v>3</v>
      </c>
      <c r="P140" s="13">
        <f>SUM(I140,K140,M140)</f>
        <v>0</v>
      </c>
      <c r="Q140" s="14">
        <f>SUM(J140,L140,N140)</f>
        <v>0</v>
      </c>
      <c r="R140" s="15"/>
      <c r="S140" s="16"/>
      <c r="U140" s="47" t="s">
        <v>29</v>
      </c>
      <c r="V140" s="47" t="s">
        <v>21</v>
      </c>
      <c r="W140" s="47" t="s">
        <v>22</v>
      </c>
      <c r="X140" s="49" t="s">
        <v>43</v>
      </c>
      <c r="Y140" s="50" t="s">
        <v>44</v>
      </c>
      <c r="Z140" s="47" t="s">
        <v>30</v>
      </c>
      <c r="AA140" s="47" t="s">
        <v>23</v>
      </c>
      <c r="AB140" s="47" t="s">
        <v>24</v>
      </c>
      <c r="AC140" s="47" t="s">
        <v>25</v>
      </c>
      <c r="AD140" s="47" t="s">
        <v>26</v>
      </c>
      <c r="AE140" s="47" t="s">
        <v>27</v>
      </c>
      <c r="AF140" s="47" t="s">
        <v>28</v>
      </c>
      <c r="AG140" s="47" t="s">
        <v>42</v>
      </c>
    </row>
    <row r="141" spans="1:33" ht="35.1" customHeight="1">
      <c r="A141" s="17">
        <v>2</v>
      </c>
      <c r="B141" s="140"/>
      <c r="C141" s="141"/>
      <c r="D141" s="141"/>
      <c r="E141" s="141"/>
      <c r="F141" s="142"/>
      <c r="G141" s="18">
        <f>SUM(J140)</f>
        <v>0</v>
      </c>
      <c r="H141" s="19">
        <f>SUM(I140)</f>
        <v>0</v>
      </c>
      <c r="I141" s="20"/>
      <c r="J141" s="21"/>
      <c r="K141" s="22">
        <f>X142</f>
        <v>0</v>
      </c>
      <c r="L141" s="23">
        <f>Y142</f>
        <v>0</v>
      </c>
      <c r="M141" s="18">
        <f>X145</f>
        <v>0</v>
      </c>
      <c r="N141" s="19">
        <f>Y145</f>
        <v>0</v>
      </c>
      <c r="O141" s="24">
        <f>IF(G141&gt;H141,2,1)+IF(K141&gt;L141,2,1)+IF(M141&gt;N141,2,1)</f>
        <v>3</v>
      </c>
      <c r="P141" s="25">
        <f>SUM(G141,K141,M141)</f>
        <v>0</v>
      </c>
      <c r="Q141" s="26">
        <f>SUM(H141,L141,N141)</f>
        <v>0</v>
      </c>
      <c r="R141" s="27"/>
      <c r="S141" s="28"/>
      <c r="U141" s="44" t="s">
        <v>15</v>
      </c>
      <c r="V141" s="51">
        <f>B140</f>
        <v>0</v>
      </c>
      <c r="W141" s="51">
        <f>B143</f>
        <v>0</v>
      </c>
      <c r="X141" s="55"/>
      <c r="Y141" s="58"/>
      <c r="Z141" s="63"/>
      <c r="AA141" s="61"/>
      <c r="AB141" s="62"/>
      <c r="AC141" s="62"/>
      <c r="AD141" s="62"/>
      <c r="AE141" s="62"/>
      <c r="AF141" s="52">
        <f>B141</f>
        <v>0</v>
      </c>
      <c r="AG141" s="66"/>
    </row>
    <row r="142" spans="1:33" ht="35.1" customHeight="1">
      <c r="A142" s="17">
        <v>3</v>
      </c>
      <c r="B142" s="140"/>
      <c r="C142" s="141"/>
      <c r="D142" s="141"/>
      <c r="E142" s="141"/>
      <c r="F142" s="142"/>
      <c r="G142" s="22">
        <f>SUM(L140)</f>
        <v>0</v>
      </c>
      <c r="H142" s="23">
        <f>SUM(K140)</f>
        <v>0</v>
      </c>
      <c r="I142" s="18">
        <f>SUM(L141)</f>
        <v>0</v>
      </c>
      <c r="J142" s="19">
        <f>SUM(K141)</f>
        <v>0</v>
      </c>
      <c r="K142" s="20"/>
      <c r="L142" s="21"/>
      <c r="M142" s="18">
        <f>Y143</f>
        <v>0</v>
      </c>
      <c r="N142" s="19">
        <f>X143</f>
        <v>0</v>
      </c>
      <c r="O142" s="24">
        <f>IF(G142&gt;H142,2,1)+IF(I142&gt;J142,2,1)+IF(M142&gt;N142,2,1)</f>
        <v>3</v>
      </c>
      <c r="P142" s="29">
        <f>SUM(G142,I142,M142)</f>
        <v>0</v>
      </c>
      <c r="Q142" s="26">
        <f>SUM(H142,J142,N142)</f>
        <v>0</v>
      </c>
      <c r="R142" s="27"/>
      <c r="S142" s="28"/>
      <c r="U142" s="44" t="s">
        <v>16</v>
      </c>
      <c r="V142" s="51">
        <f>B141</f>
        <v>0</v>
      </c>
      <c r="W142" s="51">
        <f>B142</f>
        <v>0</v>
      </c>
      <c r="X142" s="56"/>
      <c r="Y142" s="59"/>
      <c r="Z142" s="64"/>
      <c r="AA142" s="61"/>
      <c r="AB142" s="62"/>
      <c r="AC142" s="62"/>
      <c r="AD142" s="62"/>
      <c r="AE142" s="62"/>
      <c r="AF142" s="52">
        <f>B143</f>
        <v>0</v>
      </c>
      <c r="AG142" s="66"/>
    </row>
    <row r="143" spans="1:33" ht="35.1" customHeight="1" thickBot="1">
      <c r="A143" s="30">
        <v>4</v>
      </c>
      <c r="B143" s="143"/>
      <c r="C143" s="144"/>
      <c r="D143" s="144"/>
      <c r="E143" s="144"/>
      <c r="F143" s="145"/>
      <c r="G143" s="43">
        <f>SUM(N140)</f>
        <v>0</v>
      </c>
      <c r="H143" s="54">
        <f>SUM(M140)</f>
        <v>0</v>
      </c>
      <c r="I143" s="31">
        <f>SUM(N141)</f>
        <v>0</v>
      </c>
      <c r="J143" s="32">
        <f>SUM(M141)</f>
        <v>0</v>
      </c>
      <c r="K143" s="31">
        <f>SUM(N142)</f>
        <v>0</v>
      </c>
      <c r="L143" s="32">
        <f>SUM(M142)</f>
        <v>0</v>
      </c>
      <c r="M143" s="33"/>
      <c r="N143" s="34"/>
      <c r="O143" s="35">
        <f>IF(G143&gt;H143,2,1)+IF(I143&gt;J143,2,1)+IF(K143&gt;L143,2,1)</f>
        <v>3</v>
      </c>
      <c r="P143" s="36">
        <f>SUM(G143,I143,K143)</f>
        <v>0</v>
      </c>
      <c r="Q143" s="37">
        <f>SUM(H143,J143,L143)</f>
        <v>0</v>
      </c>
      <c r="R143" s="38"/>
      <c r="S143" s="39"/>
      <c r="U143" s="44" t="s">
        <v>17</v>
      </c>
      <c r="V143" s="51">
        <f>B143</f>
        <v>0</v>
      </c>
      <c r="W143" s="51">
        <f>B142</f>
        <v>0</v>
      </c>
      <c r="X143" s="56"/>
      <c r="Y143" s="59"/>
      <c r="Z143" s="64"/>
      <c r="AA143" s="61"/>
      <c r="AB143" s="62"/>
      <c r="AC143" s="62"/>
      <c r="AD143" s="62"/>
      <c r="AE143" s="62"/>
      <c r="AF143" s="52">
        <f>B141</f>
        <v>0</v>
      </c>
      <c r="AG143" s="66"/>
    </row>
    <row r="144" spans="1:33" ht="35.1" customHeight="1">
      <c r="A144" s="2"/>
      <c r="B144" s="2"/>
      <c r="C144" s="2"/>
      <c r="D144" s="2"/>
      <c r="E144" s="2"/>
      <c r="F144" s="2"/>
      <c r="G144" s="2"/>
      <c r="H144" s="2"/>
      <c r="I144" s="2"/>
      <c r="J144" s="2"/>
      <c r="K144" s="2"/>
      <c r="L144" s="2"/>
      <c r="M144" s="2"/>
      <c r="N144" s="2"/>
      <c r="O144" s="2"/>
      <c r="P144" s="2"/>
      <c r="Q144" s="2"/>
      <c r="R144" s="2"/>
      <c r="S144" s="2"/>
      <c r="U144" s="44" t="s">
        <v>18</v>
      </c>
      <c r="V144" s="51">
        <f>B140</f>
        <v>0</v>
      </c>
      <c r="W144" s="51">
        <f>B141</f>
        <v>0</v>
      </c>
      <c r="X144" s="56"/>
      <c r="Y144" s="59"/>
      <c r="Z144" s="64"/>
      <c r="AA144" s="61"/>
      <c r="AB144" s="62"/>
      <c r="AC144" s="62"/>
      <c r="AD144" s="62"/>
      <c r="AE144" s="62"/>
      <c r="AF144" s="52">
        <f>B142</f>
        <v>0</v>
      </c>
      <c r="AG144" s="66"/>
    </row>
    <row r="145" spans="1:33" ht="35.1" customHeight="1">
      <c r="A145" s="2"/>
      <c r="B145" s="40"/>
      <c r="C145" s="48" t="s">
        <v>6</v>
      </c>
      <c r="D145" s="41" t="s">
        <v>7</v>
      </c>
      <c r="E145" s="48" t="s">
        <v>8</v>
      </c>
      <c r="F145" s="41" t="s">
        <v>7</v>
      </c>
      <c r="G145" s="134" t="s">
        <v>9</v>
      </c>
      <c r="H145" s="134"/>
      <c r="I145" s="42">
        <v>1</v>
      </c>
      <c r="J145" s="2"/>
      <c r="K145" s="134"/>
      <c r="L145" s="134"/>
      <c r="M145" s="2"/>
      <c r="N145" s="2"/>
      <c r="O145" s="2"/>
      <c r="P145" s="2"/>
      <c r="Q145" s="2"/>
      <c r="R145" s="2"/>
      <c r="S145" s="2"/>
      <c r="U145" s="44" t="s">
        <v>19</v>
      </c>
      <c r="V145" s="53">
        <f>B141</f>
        <v>0</v>
      </c>
      <c r="W145" s="51">
        <f>B143</f>
        <v>0</v>
      </c>
      <c r="X145" s="56"/>
      <c r="Y145" s="59"/>
      <c r="Z145" s="64"/>
      <c r="AA145" s="61"/>
      <c r="AB145" s="62"/>
      <c r="AC145" s="62"/>
      <c r="AD145" s="62"/>
      <c r="AE145" s="62"/>
      <c r="AF145" s="52">
        <f>B140</f>
        <v>0</v>
      </c>
      <c r="AG145" s="66"/>
    </row>
    <row r="146" spans="1:33" ht="35.1" customHeight="1" thickBot="1">
      <c r="A146" s="2"/>
      <c r="B146" s="40"/>
      <c r="C146" s="48" t="s">
        <v>10</v>
      </c>
      <c r="D146" s="41" t="s">
        <v>11</v>
      </c>
      <c r="E146" s="48" t="s">
        <v>12</v>
      </c>
      <c r="F146" s="41" t="s">
        <v>13</v>
      </c>
      <c r="G146" s="134" t="s">
        <v>14</v>
      </c>
      <c r="H146" s="134"/>
      <c r="I146" s="42">
        <v>4</v>
      </c>
      <c r="J146" s="2"/>
      <c r="K146" s="134"/>
      <c r="L146" s="134"/>
      <c r="M146" s="2"/>
      <c r="N146" s="2"/>
      <c r="O146" s="2"/>
      <c r="P146" s="2"/>
      <c r="Q146" s="2"/>
      <c r="R146" s="2"/>
      <c r="S146" s="2"/>
      <c r="U146" s="44" t="s">
        <v>20</v>
      </c>
      <c r="V146" s="53">
        <f>B142</f>
        <v>0</v>
      </c>
      <c r="W146" s="51">
        <f>B140</f>
        <v>0</v>
      </c>
      <c r="X146" s="57"/>
      <c r="Y146" s="60"/>
      <c r="Z146" s="65"/>
      <c r="AA146" s="61"/>
      <c r="AB146" s="62"/>
      <c r="AC146" s="62"/>
      <c r="AD146" s="62"/>
      <c r="AE146" s="62"/>
      <c r="AF146" s="52">
        <f>B143</f>
        <v>0</v>
      </c>
      <c r="AG146" s="66"/>
    </row>
    <row r="147" spans="1:33" ht="35.1" customHeight="1" thickBot="1"/>
    <row r="148" spans="1:33" ht="35.1" customHeight="1" thickBot="1">
      <c r="A148" s="3" t="s">
        <v>38</v>
      </c>
      <c r="B148" s="146" t="s">
        <v>45</v>
      </c>
      <c r="C148" s="147"/>
      <c r="D148" s="147"/>
      <c r="E148" s="147"/>
      <c r="F148" s="147"/>
      <c r="G148" s="148">
        <v>1</v>
      </c>
      <c r="H148" s="149"/>
      <c r="I148" s="148">
        <v>2</v>
      </c>
      <c r="J148" s="149"/>
      <c r="K148" s="148">
        <v>3</v>
      </c>
      <c r="L148" s="149"/>
      <c r="M148" s="148">
        <v>4</v>
      </c>
      <c r="N148" s="149"/>
      <c r="O148" s="4" t="s">
        <v>2</v>
      </c>
      <c r="P148" s="135" t="s">
        <v>3</v>
      </c>
      <c r="Q148" s="136"/>
      <c r="R148" s="5" t="s">
        <v>4</v>
      </c>
      <c r="S148" s="6" t="s">
        <v>5</v>
      </c>
      <c r="U148" s="46" t="str">
        <f>A148</f>
        <v>13.</v>
      </c>
      <c r="V148" s="46" t="s">
        <v>31</v>
      </c>
      <c r="W148" s="45"/>
      <c r="X148" s="45"/>
      <c r="Y148" s="45"/>
      <c r="Z148" s="45"/>
      <c r="AA148" s="45"/>
      <c r="AB148" s="45"/>
      <c r="AC148" s="45"/>
      <c r="AD148" s="45"/>
      <c r="AE148" s="45"/>
      <c r="AF148" s="45"/>
    </row>
    <row r="149" spans="1:33" ht="35.1" customHeight="1" thickBot="1">
      <c r="A149" s="7">
        <v>1</v>
      </c>
      <c r="B149" s="137"/>
      <c r="C149" s="138"/>
      <c r="D149" s="138"/>
      <c r="E149" s="138"/>
      <c r="F149" s="139"/>
      <c r="G149" s="8"/>
      <c r="H149" s="9"/>
      <c r="I149" s="10">
        <f>X153</f>
        <v>0</v>
      </c>
      <c r="J149" s="11">
        <f>Y153</f>
        <v>0</v>
      </c>
      <c r="K149" s="10">
        <f>Y155</f>
        <v>0</v>
      </c>
      <c r="L149" s="11">
        <f>X155</f>
        <v>0</v>
      </c>
      <c r="M149" s="10">
        <f>X150</f>
        <v>0</v>
      </c>
      <c r="N149" s="11">
        <f>Y150</f>
        <v>0</v>
      </c>
      <c r="O149" s="12">
        <f>IF(I149&gt;J149,2,1)+IF(K149&gt;L149,2,1)+IF(M149&gt;N149,2,1)</f>
        <v>3</v>
      </c>
      <c r="P149" s="13">
        <f>SUM(I149,K149,M149)</f>
        <v>0</v>
      </c>
      <c r="Q149" s="14">
        <f>SUM(J149,L149,N149)</f>
        <v>0</v>
      </c>
      <c r="R149" s="15"/>
      <c r="S149" s="16"/>
      <c r="U149" s="47" t="s">
        <v>29</v>
      </c>
      <c r="V149" s="47" t="s">
        <v>21</v>
      </c>
      <c r="W149" s="47" t="s">
        <v>22</v>
      </c>
      <c r="X149" s="49" t="s">
        <v>43</v>
      </c>
      <c r="Y149" s="50" t="s">
        <v>44</v>
      </c>
      <c r="Z149" s="47" t="s">
        <v>30</v>
      </c>
      <c r="AA149" s="47" t="s">
        <v>23</v>
      </c>
      <c r="AB149" s="47" t="s">
        <v>24</v>
      </c>
      <c r="AC149" s="47" t="s">
        <v>25</v>
      </c>
      <c r="AD149" s="47" t="s">
        <v>26</v>
      </c>
      <c r="AE149" s="47" t="s">
        <v>27</v>
      </c>
      <c r="AF149" s="47" t="s">
        <v>28</v>
      </c>
      <c r="AG149" s="47" t="s">
        <v>42</v>
      </c>
    </row>
    <row r="150" spans="1:33" ht="35.1" customHeight="1">
      <c r="A150" s="17">
        <v>2</v>
      </c>
      <c r="B150" s="140"/>
      <c r="C150" s="141"/>
      <c r="D150" s="141"/>
      <c r="E150" s="141"/>
      <c r="F150" s="142"/>
      <c r="G150" s="18">
        <f>SUM(J149)</f>
        <v>0</v>
      </c>
      <c r="H150" s="19">
        <f>SUM(I149)</f>
        <v>0</v>
      </c>
      <c r="I150" s="20"/>
      <c r="J150" s="21"/>
      <c r="K150" s="22">
        <f>X151</f>
        <v>0</v>
      </c>
      <c r="L150" s="23">
        <f>Y151</f>
        <v>0</v>
      </c>
      <c r="M150" s="18">
        <f>X154</f>
        <v>0</v>
      </c>
      <c r="N150" s="19">
        <f>Y154</f>
        <v>0</v>
      </c>
      <c r="O150" s="24">
        <f>IF(G150&gt;H150,2,1)+IF(K150&gt;L150,2,1)+IF(M150&gt;N150,2,1)</f>
        <v>3</v>
      </c>
      <c r="P150" s="25">
        <f>SUM(G150,K150,M150)</f>
        <v>0</v>
      </c>
      <c r="Q150" s="26">
        <f>SUM(H150,L150,N150)</f>
        <v>0</v>
      </c>
      <c r="R150" s="27"/>
      <c r="S150" s="28"/>
      <c r="U150" s="44" t="s">
        <v>15</v>
      </c>
      <c r="V150" s="51">
        <f>B149</f>
        <v>0</v>
      </c>
      <c r="W150" s="51">
        <f>B152</f>
        <v>0</v>
      </c>
      <c r="X150" s="55"/>
      <c r="Y150" s="58"/>
      <c r="Z150" s="63"/>
      <c r="AA150" s="61"/>
      <c r="AB150" s="62"/>
      <c r="AC150" s="62"/>
      <c r="AD150" s="62"/>
      <c r="AE150" s="62"/>
      <c r="AF150" s="52">
        <f>B150</f>
        <v>0</v>
      </c>
      <c r="AG150" s="66"/>
    </row>
    <row r="151" spans="1:33" ht="35.1" customHeight="1">
      <c r="A151" s="17">
        <v>3</v>
      </c>
      <c r="B151" s="140"/>
      <c r="C151" s="141"/>
      <c r="D151" s="141"/>
      <c r="E151" s="141"/>
      <c r="F151" s="142"/>
      <c r="G151" s="22">
        <f>SUM(L149)</f>
        <v>0</v>
      </c>
      <c r="H151" s="23">
        <f>SUM(K149)</f>
        <v>0</v>
      </c>
      <c r="I151" s="18">
        <f>SUM(L150)</f>
        <v>0</v>
      </c>
      <c r="J151" s="19">
        <f>SUM(K150)</f>
        <v>0</v>
      </c>
      <c r="K151" s="20"/>
      <c r="L151" s="21"/>
      <c r="M151" s="18">
        <f>Y152</f>
        <v>0</v>
      </c>
      <c r="N151" s="19">
        <f>X152</f>
        <v>0</v>
      </c>
      <c r="O151" s="24">
        <f>IF(G151&gt;H151,2,1)+IF(I151&gt;J151,2,1)+IF(M151&gt;N151,2,1)</f>
        <v>3</v>
      </c>
      <c r="P151" s="29">
        <f>SUM(G151,I151,M151)</f>
        <v>0</v>
      </c>
      <c r="Q151" s="26">
        <f>SUM(H151,J151,N151)</f>
        <v>0</v>
      </c>
      <c r="R151" s="27"/>
      <c r="S151" s="28"/>
      <c r="U151" s="44" t="s">
        <v>16</v>
      </c>
      <c r="V151" s="51">
        <f>B150</f>
        <v>0</v>
      </c>
      <c r="W151" s="51">
        <f>B151</f>
        <v>0</v>
      </c>
      <c r="X151" s="56"/>
      <c r="Y151" s="59"/>
      <c r="Z151" s="64"/>
      <c r="AA151" s="61"/>
      <c r="AB151" s="62"/>
      <c r="AC151" s="62"/>
      <c r="AD151" s="62"/>
      <c r="AE151" s="62"/>
      <c r="AF151" s="52">
        <f>B152</f>
        <v>0</v>
      </c>
      <c r="AG151" s="66"/>
    </row>
    <row r="152" spans="1:33" ht="35.1" customHeight="1" thickBot="1">
      <c r="A152" s="30">
        <v>4</v>
      </c>
      <c r="B152" s="143"/>
      <c r="C152" s="144"/>
      <c r="D152" s="144"/>
      <c r="E152" s="144"/>
      <c r="F152" s="145"/>
      <c r="G152" s="43">
        <f>SUM(N149)</f>
        <v>0</v>
      </c>
      <c r="H152" s="54">
        <f>SUM(M149)</f>
        <v>0</v>
      </c>
      <c r="I152" s="31">
        <f>SUM(N150)</f>
        <v>0</v>
      </c>
      <c r="J152" s="32">
        <f>SUM(M150)</f>
        <v>0</v>
      </c>
      <c r="K152" s="31">
        <f>SUM(N151)</f>
        <v>0</v>
      </c>
      <c r="L152" s="32">
        <f>SUM(M151)</f>
        <v>0</v>
      </c>
      <c r="M152" s="33"/>
      <c r="N152" s="34"/>
      <c r="O152" s="35">
        <f>IF(G152&gt;H152,2,1)+IF(I152&gt;J152,2,1)+IF(K152&gt;L152,2,1)</f>
        <v>3</v>
      </c>
      <c r="P152" s="36">
        <f>SUM(G152,I152,K152)</f>
        <v>0</v>
      </c>
      <c r="Q152" s="37">
        <f>SUM(H152,J152,L152)</f>
        <v>0</v>
      </c>
      <c r="R152" s="38"/>
      <c r="S152" s="39"/>
      <c r="U152" s="44" t="s">
        <v>17</v>
      </c>
      <c r="V152" s="51">
        <f>B152</f>
        <v>0</v>
      </c>
      <c r="W152" s="51">
        <f>B151</f>
        <v>0</v>
      </c>
      <c r="X152" s="56"/>
      <c r="Y152" s="59"/>
      <c r="Z152" s="64"/>
      <c r="AA152" s="61"/>
      <c r="AB152" s="62"/>
      <c r="AC152" s="62"/>
      <c r="AD152" s="62"/>
      <c r="AE152" s="62"/>
      <c r="AF152" s="52">
        <f>B150</f>
        <v>0</v>
      </c>
      <c r="AG152" s="66"/>
    </row>
    <row r="153" spans="1:33" ht="35.1" customHeight="1">
      <c r="A153" s="2"/>
      <c r="B153" s="2"/>
      <c r="C153" s="2"/>
      <c r="D153" s="2"/>
      <c r="E153" s="2"/>
      <c r="F153" s="2"/>
      <c r="G153" s="2"/>
      <c r="H153" s="2"/>
      <c r="I153" s="2"/>
      <c r="J153" s="2"/>
      <c r="K153" s="2"/>
      <c r="L153" s="2"/>
      <c r="M153" s="2"/>
      <c r="N153" s="2"/>
      <c r="O153" s="2"/>
      <c r="P153" s="2"/>
      <c r="Q153" s="2"/>
      <c r="R153" s="2"/>
      <c r="S153" s="2"/>
      <c r="U153" s="44" t="s">
        <v>18</v>
      </c>
      <c r="V153" s="51">
        <f>B149</f>
        <v>0</v>
      </c>
      <c r="W153" s="51">
        <f>B150</f>
        <v>0</v>
      </c>
      <c r="X153" s="56"/>
      <c r="Y153" s="59"/>
      <c r="Z153" s="64"/>
      <c r="AA153" s="61"/>
      <c r="AB153" s="62"/>
      <c r="AC153" s="62"/>
      <c r="AD153" s="62"/>
      <c r="AE153" s="62"/>
      <c r="AF153" s="52">
        <f>B151</f>
        <v>0</v>
      </c>
      <c r="AG153" s="66"/>
    </row>
    <row r="154" spans="1:33" ht="35.1" customHeight="1">
      <c r="A154" s="2"/>
      <c r="B154" s="40"/>
      <c r="C154" s="48" t="s">
        <v>6</v>
      </c>
      <c r="D154" s="41" t="s">
        <v>7</v>
      </c>
      <c r="E154" s="48" t="s">
        <v>8</v>
      </c>
      <c r="F154" s="41" t="s">
        <v>7</v>
      </c>
      <c r="G154" s="134" t="s">
        <v>9</v>
      </c>
      <c r="H154" s="134"/>
      <c r="I154" s="42">
        <v>1</v>
      </c>
      <c r="J154" s="2"/>
      <c r="K154" s="134"/>
      <c r="L154" s="134"/>
      <c r="M154" s="2"/>
      <c r="N154" s="2"/>
      <c r="O154" s="2"/>
      <c r="P154" s="2"/>
      <c r="Q154" s="2"/>
      <c r="R154" s="2"/>
      <c r="S154" s="2"/>
      <c r="U154" s="44" t="s">
        <v>19</v>
      </c>
      <c r="V154" s="53">
        <f>B150</f>
        <v>0</v>
      </c>
      <c r="W154" s="51">
        <f>B152</f>
        <v>0</v>
      </c>
      <c r="X154" s="56"/>
      <c r="Y154" s="59"/>
      <c r="Z154" s="64"/>
      <c r="AA154" s="61"/>
      <c r="AB154" s="62"/>
      <c r="AC154" s="62"/>
      <c r="AD154" s="62"/>
      <c r="AE154" s="62"/>
      <c r="AF154" s="52">
        <f>B149</f>
        <v>0</v>
      </c>
      <c r="AG154" s="66"/>
    </row>
    <row r="155" spans="1:33" ht="35.1" customHeight="1" thickBot="1">
      <c r="A155" s="2"/>
      <c r="B155" s="40"/>
      <c r="C155" s="48" t="s">
        <v>10</v>
      </c>
      <c r="D155" s="41" t="s">
        <v>11</v>
      </c>
      <c r="E155" s="48" t="s">
        <v>12</v>
      </c>
      <c r="F155" s="41" t="s">
        <v>13</v>
      </c>
      <c r="G155" s="134" t="s">
        <v>14</v>
      </c>
      <c r="H155" s="134"/>
      <c r="I155" s="42">
        <v>4</v>
      </c>
      <c r="J155" s="2"/>
      <c r="K155" s="134"/>
      <c r="L155" s="134"/>
      <c r="M155" s="2"/>
      <c r="N155" s="2"/>
      <c r="O155" s="2"/>
      <c r="P155" s="2"/>
      <c r="Q155" s="2"/>
      <c r="R155" s="2"/>
      <c r="S155" s="2"/>
      <c r="U155" s="44" t="s">
        <v>20</v>
      </c>
      <c r="V155" s="53">
        <f>B151</f>
        <v>0</v>
      </c>
      <c r="W155" s="51">
        <f>B149</f>
        <v>0</v>
      </c>
      <c r="X155" s="57"/>
      <c r="Y155" s="60"/>
      <c r="Z155" s="65"/>
      <c r="AA155" s="61"/>
      <c r="AB155" s="62"/>
      <c r="AC155" s="62"/>
      <c r="AD155" s="62"/>
      <c r="AE155" s="62"/>
      <c r="AF155" s="52">
        <f>B152</f>
        <v>0</v>
      </c>
      <c r="AG155" s="66"/>
    </row>
    <row r="156" spans="1:33" ht="35.1" customHeight="1" thickBot="1"/>
    <row r="157" spans="1:33" ht="35.1" customHeight="1" thickBot="1">
      <c r="A157" s="3" t="s">
        <v>39</v>
      </c>
      <c r="B157" s="146" t="s">
        <v>45</v>
      </c>
      <c r="C157" s="147"/>
      <c r="D157" s="147"/>
      <c r="E157" s="147"/>
      <c r="F157" s="147"/>
      <c r="G157" s="148">
        <v>1</v>
      </c>
      <c r="H157" s="149"/>
      <c r="I157" s="148">
        <v>2</v>
      </c>
      <c r="J157" s="149"/>
      <c r="K157" s="148">
        <v>3</v>
      </c>
      <c r="L157" s="149"/>
      <c r="M157" s="148">
        <v>4</v>
      </c>
      <c r="N157" s="149"/>
      <c r="O157" s="4" t="s">
        <v>2</v>
      </c>
      <c r="P157" s="135" t="s">
        <v>3</v>
      </c>
      <c r="Q157" s="136"/>
      <c r="R157" s="5" t="s">
        <v>4</v>
      </c>
      <c r="S157" s="6" t="s">
        <v>5</v>
      </c>
      <c r="U157" s="46" t="str">
        <f>A157</f>
        <v>14.</v>
      </c>
      <c r="V157" s="46" t="s">
        <v>31</v>
      </c>
      <c r="W157" s="45"/>
      <c r="X157" s="45"/>
      <c r="Y157" s="45"/>
      <c r="Z157" s="45"/>
      <c r="AA157" s="45"/>
      <c r="AB157" s="45"/>
      <c r="AC157" s="45"/>
      <c r="AD157" s="45"/>
      <c r="AE157" s="45"/>
      <c r="AF157" s="45"/>
    </row>
    <row r="158" spans="1:33" ht="35.1" customHeight="1" thickBot="1">
      <c r="A158" s="7">
        <v>1</v>
      </c>
      <c r="B158" s="137"/>
      <c r="C158" s="138"/>
      <c r="D158" s="138"/>
      <c r="E158" s="138"/>
      <c r="F158" s="139"/>
      <c r="G158" s="8"/>
      <c r="H158" s="9"/>
      <c r="I158" s="10">
        <f>X162</f>
        <v>0</v>
      </c>
      <c r="J158" s="11">
        <f>Y162</f>
        <v>0</v>
      </c>
      <c r="K158" s="10">
        <f>Y164</f>
        <v>0</v>
      </c>
      <c r="L158" s="11">
        <f>X164</f>
        <v>0</v>
      </c>
      <c r="M158" s="10">
        <f>X159</f>
        <v>0</v>
      </c>
      <c r="N158" s="11">
        <f>Y159</f>
        <v>0</v>
      </c>
      <c r="O158" s="12">
        <f>IF(I158&gt;J158,2,1)+IF(K158&gt;L158,2,1)+IF(M158&gt;N158,2,1)</f>
        <v>3</v>
      </c>
      <c r="P158" s="13">
        <f>SUM(I158,K158,M158)</f>
        <v>0</v>
      </c>
      <c r="Q158" s="14">
        <f>SUM(J158,L158,N158)</f>
        <v>0</v>
      </c>
      <c r="R158" s="15"/>
      <c r="S158" s="16"/>
      <c r="U158" s="47" t="s">
        <v>29</v>
      </c>
      <c r="V158" s="47" t="s">
        <v>21</v>
      </c>
      <c r="W158" s="47" t="s">
        <v>22</v>
      </c>
      <c r="X158" s="49" t="s">
        <v>43</v>
      </c>
      <c r="Y158" s="50" t="s">
        <v>44</v>
      </c>
      <c r="Z158" s="47" t="s">
        <v>30</v>
      </c>
      <c r="AA158" s="47" t="s">
        <v>23</v>
      </c>
      <c r="AB158" s="47" t="s">
        <v>24</v>
      </c>
      <c r="AC158" s="47" t="s">
        <v>25</v>
      </c>
      <c r="AD158" s="47" t="s">
        <v>26</v>
      </c>
      <c r="AE158" s="47" t="s">
        <v>27</v>
      </c>
      <c r="AF158" s="47" t="s">
        <v>28</v>
      </c>
      <c r="AG158" s="47" t="s">
        <v>42</v>
      </c>
    </row>
    <row r="159" spans="1:33" ht="35.1" customHeight="1">
      <c r="A159" s="17">
        <v>2</v>
      </c>
      <c r="B159" s="140"/>
      <c r="C159" s="141"/>
      <c r="D159" s="141"/>
      <c r="E159" s="141"/>
      <c r="F159" s="142"/>
      <c r="G159" s="18">
        <f>SUM(J158)</f>
        <v>0</v>
      </c>
      <c r="H159" s="19">
        <f>SUM(I158)</f>
        <v>0</v>
      </c>
      <c r="I159" s="20"/>
      <c r="J159" s="21"/>
      <c r="K159" s="22">
        <f>X160</f>
        <v>0</v>
      </c>
      <c r="L159" s="23">
        <f>Y160</f>
        <v>0</v>
      </c>
      <c r="M159" s="18">
        <f>X163</f>
        <v>0</v>
      </c>
      <c r="N159" s="19">
        <f>Y163</f>
        <v>0</v>
      </c>
      <c r="O159" s="24">
        <f>IF(G159&gt;H159,2,1)+IF(K159&gt;L159,2,1)+IF(M159&gt;N159,2,1)</f>
        <v>3</v>
      </c>
      <c r="P159" s="25">
        <f>SUM(G159,K159,M159)</f>
        <v>0</v>
      </c>
      <c r="Q159" s="26">
        <f>SUM(H159,L159,N159)</f>
        <v>0</v>
      </c>
      <c r="R159" s="27"/>
      <c r="S159" s="28"/>
      <c r="U159" s="44" t="s">
        <v>15</v>
      </c>
      <c r="V159" s="51">
        <f>B158</f>
        <v>0</v>
      </c>
      <c r="W159" s="51">
        <f>B161</f>
        <v>0</v>
      </c>
      <c r="X159" s="55"/>
      <c r="Y159" s="58"/>
      <c r="Z159" s="63"/>
      <c r="AA159" s="61"/>
      <c r="AB159" s="62"/>
      <c r="AC159" s="62"/>
      <c r="AD159" s="62"/>
      <c r="AE159" s="62"/>
      <c r="AF159" s="52">
        <f>B159</f>
        <v>0</v>
      </c>
      <c r="AG159" s="66"/>
    </row>
    <row r="160" spans="1:33" ht="35.1" customHeight="1">
      <c r="A160" s="17">
        <v>3</v>
      </c>
      <c r="B160" s="140"/>
      <c r="C160" s="141"/>
      <c r="D160" s="141"/>
      <c r="E160" s="141"/>
      <c r="F160" s="142"/>
      <c r="G160" s="22">
        <f>SUM(L158)</f>
        <v>0</v>
      </c>
      <c r="H160" s="23">
        <f>SUM(K158)</f>
        <v>0</v>
      </c>
      <c r="I160" s="18">
        <f>SUM(L159)</f>
        <v>0</v>
      </c>
      <c r="J160" s="19">
        <f>SUM(K159)</f>
        <v>0</v>
      </c>
      <c r="K160" s="20"/>
      <c r="L160" s="21"/>
      <c r="M160" s="18">
        <f>Y161</f>
        <v>0</v>
      </c>
      <c r="N160" s="19">
        <f>X161</f>
        <v>0</v>
      </c>
      <c r="O160" s="24">
        <f>IF(G160&gt;H160,2,1)+IF(I160&gt;J160,2,1)+IF(M160&gt;N160,2,1)</f>
        <v>3</v>
      </c>
      <c r="P160" s="29">
        <f>SUM(G160,I160,M160)</f>
        <v>0</v>
      </c>
      <c r="Q160" s="26">
        <f>SUM(H160,J160,N160)</f>
        <v>0</v>
      </c>
      <c r="R160" s="27"/>
      <c r="S160" s="28"/>
      <c r="U160" s="44" t="s">
        <v>16</v>
      </c>
      <c r="V160" s="51">
        <f>B159</f>
        <v>0</v>
      </c>
      <c r="W160" s="51">
        <f>B160</f>
        <v>0</v>
      </c>
      <c r="X160" s="56"/>
      <c r="Y160" s="59"/>
      <c r="Z160" s="64"/>
      <c r="AA160" s="61"/>
      <c r="AB160" s="62"/>
      <c r="AC160" s="62"/>
      <c r="AD160" s="62"/>
      <c r="AE160" s="62"/>
      <c r="AF160" s="52">
        <f>B161</f>
        <v>0</v>
      </c>
      <c r="AG160" s="66"/>
    </row>
    <row r="161" spans="1:33" ht="35.1" customHeight="1" thickBot="1">
      <c r="A161" s="30">
        <v>4</v>
      </c>
      <c r="B161" s="143"/>
      <c r="C161" s="144"/>
      <c r="D161" s="144"/>
      <c r="E161" s="144"/>
      <c r="F161" s="145"/>
      <c r="G161" s="43">
        <f>SUM(N158)</f>
        <v>0</v>
      </c>
      <c r="H161" s="54">
        <f>SUM(M158)</f>
        <v>0</v>
      </c>
      <c r="I161" s="31">
        <f>SUM(N159)</f>
        <v>0</v>
      </c>
      <c r="J161" s="32">
        <f>SUM(M159)</f>
        <v>0</v>
      </c>
      <c r="K161" s="31">
        <f>SUM(N160)</f>
        <v>0</v>
      </c>
      <c r="L161" s="32">
        <f>SUM(M160)</f>
        <v>0</v>
      </c>
      <c r="M161" s="33"/>
      <c r="N161" s="34"/>
      <c r="O161" s="35">
        <f>IF(G161&gt;H161,2,1)+IF(I161&gt;J161,2,1)+IF(K161&gt;L161,2,1)</f>
        <v>3</v>
      </c>
      <c r="P161" s="36">
        <f>SUM(G161,I161,K161)</f>
        <v>0</v>
      </c>
      <c r="Q161" s="37">
        <f>SUM(H161,J161,L161)</f>
        <v>0</v>
      </c>
      <c r="R161" s="38"/>
      <c r="S161" s="39"/>
      <c r="U161" s="44" t="s">
        <v>17</v>
      </c>
      <c r="V161" s="51">
        <f>B161</f>
        <v>0</v>
      </c>
      <c r="W161" s="51">
        <f>B160</f>
        <v>0</v>
      </c>
      <c r="X161" s="56"/>
      <c r="Y161" s="59"/>
      <c r="Z161" s="64"/>
      <c r="AA161" s="61"/>
      <c r="AB161" s="62"/>
      <c r="AC161" s="62"/>
      <c r="AD161" s="62"/>
      <c r="AE161" s="62"/>
      <c r="AF161" s="52">
        <f>B159</f>
        <v>0</v>
      </c>
      <c r="AG161" s="66"/>
    </row>
    <row r="162" spans="1:33" ht="35.1" customHeight="1">
      <c r="A162" s="2"/>
      <c r="B162" s="2"/>
      <c r="C162" s="2"/>
      <c r="D162" s="2"/>
      <c r="E162" s="2"/>
      <c r="F162" s="2"/>
      <c r="G162" s="2"/>
      <c r="H162" s="2"/>
      <c r="I162" s="2"/>
      <c r="J162" s="2"/>
      <c r="K162" s="2"/>
      <c r="L162" s="2"/>
      <c r="M162" s="2"/>
      <c r="N162" s="2"/>
      <c r="O162" s="2"/>
      <c r="P162" s="2"/>
      <c r="Q162" s="2"/>
      <c r="R162" s="2"/>
      <c r="S162" s="2"/>
      <c r="U162" s="44" t="s">
        <v>18</v>
      </c>
      <c r="V162" s="51">
        <f>B158</f>
        <v>0</v>
      </c>
      <c r="W162" s="51">
        <f>B159</f>
        <v>0</v>
      </c>
      <c r="X162" s="56"/>
      <c r="Y162" s="59"/>
      <c r="Z162" s="64"/>
      <c r="AA162" s="61"/>
      <c r="AB162" s="62"/>
      <c r="AC162" s="62"/>
      <c r="AD162" s="62"/>
      <c r="AE162" s="62"/>
      <c r="AF162" s="52">
        <f>B160</f>
        <v>0</v>
      </c>
      <c r="AG162" s="66"/>
    </row>
    <row r="163" spans="1:33" ht="35.1" customHeight="1">
      <c r="A163" s="2"/>
      <c r="B163" s="40"/>
      <c r="C163" s="48" t="s">
        <v>6</v>
      </c>
      <c r="D163" s="41" t="s">
        <v>7</v>
      </c>
      <c r="E163" s="48" t="s">
        <v>8</v>
      </c>
      <c r="F163" s="41" t="s">
        <v>7</v>
      </c>
      <c r="G163" s="134" t="s">
        <v>9</v>
      </c>
      <c r="H163" s="134"/>
      <c r="I163" s="42">
        <v>1</v>
      </c>
      <c r="J163" s="2"/>
      <c r="K163" s="134"/>
      <c r="L163" s="134"/>
      <c r="M163" s="2"/>
      <c r="N163" s="2"/>
      <c r="O163" s="2"/>
      <c r="P163" s="2"/>
      <c r="Q163" s="2"/>
      <c r="R163" s="2"/>
      <c r="S163" s="2"/>
      <c r="U163" s="44" t="s">
        <v>19</v>
      </c>
      <c r="V163" s="53">
        <f>B159</f>
        <v>0</v>
      </c>
      <c r="W163" s="51">
        <f>B161</f>
        <v>0</v>
      </c>
      <c r="X163" s="56"/>
      <c r="Y163" s="59"/>
      <c r="Z163" s="64"/>
      <c r="AA163" s="61"/>
      <c r="AB163" s="62"/>
      <c r="AC163" s="62"/>
      <c r="AD163" s="62"/>
      <c r="AE163" s="62"/>
      <c r="AF163" s="52">
        <f>B158</f>
        <v>0</v>
      </c>
      <c r="AG163" s="66"/>
    </row>
    <row r="164" spans="1:33" ht="35.1" customHeight="1" thickBot="1">
      <c r="A164" s="2"/>
      <c r="B164" s="40"/>
      <c r="C164" s="48" t="s">
        <v>10</v>
      </c>
      <c r="D164" s="41" t="s">
        <v>11</v>
      </c>
      <c r="E164" s="48" t="s">
        <v>12</v>
      </c>
      <c r="F164" s="41" t="s">
        <v>13</v>
      </c>
      <c r="G164" s="134" t="s">
        <v>14</v>
      </c>
      <c r="H164" s="134"/>
      <c r="I164" s="42">
        <v>4</v>
      </c>
      <c r="J164" s="2"/>
      <c r="K164" s="134"/>
      <c r="L164" s="134"/>
      <c r="M164" s="2"/>
      <c r="N164" s="2"/>
      <c r="O164" s="2"/>
      <c r="P164" s="2"/>
      <c r="Q164" s="2"/>
      <c r="R164" s="2"/>
      <c r="S164" s="2"/>
      <c r="U164" s="44" t="s">
        <v>20</v>
      </c>
      <c r="V164" s="53">
        <f>B160</f>
        <v>0</v>
      </c>
      <c r="W164" s="51">
        <f>B158</f>
        <v>0</v>
      </c>
      <c r="X164" s="57"/>
      <c r="Y164" s="60"/>
      <c r="Z164" s="65"/>
      <c r="AA164" s="61"/>
      <c r="AB164" s="62"/>
      <c r="AC164" s="62"/>
      <c r="AD164" s="62"/>
      <c r="AE164" s="62"/>
      <c r="AF164" s="52">
        <f>B161</f>
        <v>0</v>
      </c>
      <c r="AG164" s="66"/>
    </row>
    <row r="165" spans="1:33" ht="35.1" customHeight="1" thickBot="1"/>
    <row r="166" spans="1:33" ht="35.1" customHeight="1" thickBot="1">
      <c r="A166" s="3" t="s">
        <v>40</v>
      </c>
      <c r="B166" s="146" t="s">
        <v>45</v>
      </c>
      <c r="C166" s="147"/>
      <c r="D166" s="147"/>
      <c r="E166" s="147"/>
      <c r="F166" s="147"/>
      <c r="G166" s="148">
        <v>1</v>
      </c>
      <c r="H166" s="149"/>
      <c r="I166" s="148">
        <v>2</v>
      </c>
      <c r="J166" s="149"/>
      <c r="K166" s="148">
        <v>3</v>
      </c>
      <c r="L166" s="149"/>
      <c r="M166" s="148">
        <v>4</v>
      </c>
      <c r="N166" s="149"/>
      <c r="O166" s="4" t="s">
        <v>2</v>
      </c>
      <c r="P166" s="135" t="s">
        <v>3</v>
      </c>
      <c r="Q166" s="136"/>
      <c r="R166" s="5" t="s">
        <v>4</v>
      </c>
      <c r="S166" s="6" t="s">
        <v>5</v>
      </c>
      <c r="U166" s="46" t="str">
        <f>A166</f>
        <v>15.</v>
      </c>
      <c r="V166" s="46" t="s">
        <v>31</v>
      </c>
      <c r="W166" s="45"/>
      <c r="X166" s="45"/>
      <c r="Y166" s="45"/>
      <c r="Z166" s="45"/>
      <c r="AA166" s="45"/>
      <c r="AB166" s="45"/>
      <c r="AC166" s="45"/>
      <c r="AD166" s="45"/>
      <c r="AE166" s="45"/>
      <c r="AF166" s="45"/>
    </row>
    <row r="167" spans="1:33" ht="35.1" customHeight="1" thickBot="1">
      <c r="A167" s="7">
        <v>1</v>
      </c>
      <c r="B167" s="137"/>
      <c r="C167" s="138"/>
      <c r="D167" s="138"/>
      <c r="E167" s="138"/>
      <c r="F167" s="139"/>
      <c r="G167" s="8"/>
      <c r="H167" s="9"/>
      <c r="I167" s="10">
        <f>X171</f>
        <v>0</v>
      </c>
      <c r="J167" s="11">
        <f>Y171</f>
        <v>0</v>
      </c>
      <c r="K167" s="10">
        <f>Y173</f>
        <v>0</v>
      </c>
      <c r="L167" s="11">
        <f>X173</f>
        <v>0</v>
      </c>
      <c r="M167" s="10">
        <f>X168</f>
        <v>0</v>
      </c>
      <c r="N167" s="11">
        <f>Y168</f>
        <v>0</v>
      </c>
      <c r="O167" s="12">
        <f>IF(I167&gt;J167,2,1)+IF(K167&gt;L167,2,1)+IF(M167&gt;N167,2,1)</f>
        <v>3</v>
      </c>
      <c r="P167" s="13">
        <f>SUM(I167,K167,M167)</f>
        <v>0</v>
      </c>
      <c r="Q167" s="14">
        <f>SUM(J167,L167,N167)</f>
        <v>0</v>
      </c>
      <c r="R167" s="15"/>
      <c r="S167" s="16"/>
      <c r="U167" s="47" t="s">
        <v>29</v>
      </c>
      <c r="V167" s="47" t="s">
        <v>21</v>
      </c>
      <c r="W167" s="47" t="s">
        <v>22</v>
      </c>
      <c r="X167" s="49" t="s">
        <v>43</v>
      </c>
      <c r="Y167" s="50" t="s">
        <v>44</v>
      </c>
      <c r="Z167" s="47" t="s">
        <v>30</v>
      </c>
      <c r="AA167" s="47" t="s">
        <v>23</v>
      </c>
      <c r="AB167" s="47" t="s">
        <v>24</v>
      </c>
      <c r="AC167" s="47" t="s">
        <v>25</v>
      </c>
      <c r="AD167" s="47" t="s">
        <v>26</v>
      </c>
      <c r="AE167" s="47" t="s">
        <v>27</v>
      </c>
      <c r="AF167" s="47" t="s">
        <v>28</v>
      </c>
      <c r="AG167" s="47" t="s">
        <v>42</v>
      </c>
    </row>
    <row r="168" spans="1:33" ht="35.1" customHeight="1">
      <c r="A168" s="17">
        <v>2</v>
      </c>
      <c r="B168" s="140"/>
      <c r="C168" s="141"/>
      <c r="D168" s="141"/>
      <c r="E168" s="141"/>
      <c r="F168" s="142"/>
      <c r="G168" s="18">
        <f>SUM(J167)</f>
        <v>0</v>
      </c>
      <c r="H168" s="19">
        <f>SUM(I167)</f>
        <v>0</v>
      </c>
      <c r="I168" s="20"/>
      <c r="J168" s="21"/>
      <c r="K168" s="22">
        <f>X169</f>
        <v>0</v>
      </c>
      <c r="L168" s="23">
        <f>Y169</f>
        <v>0</v>
      </c>
      <c r="M168" s="18">
        <f>X172</f>
        <v>0</v>
      </c>
      <c r="N168" s="19">
        <f>Y172</f>
        <v>0</v>
      </c>
      <c r="O168" s="24">
        <f>IF(G168&gt;H168,2,1)+IF(K168&gt;L168,2,1)+IF(M168&gt;N168,2,1)</f>
        <v>3</v>
      </c>
      <c r="P168" s="25">
        <f>SUM(G168,K168,M168)</f>
        <v>0</v>
      </c>
      <c r="Q168" s="26">
        <f>SUM(H168,L168,N168)</f>
        <v>0</v>
      </c>
      <c r="R168" s="27"/>
      <c r="S168" s="28"/>
      <c r="U168" s="44" t="s">
        <v>15</v>
      </c>
      <c r="V168" s="51">
        <f>B167</f>
        <v>0</v>
      </c>
      <c r="W168" s="51">
        <f>B170</f>
        <v>0</v>
      </c>
      <c r="X168" s="55"/>
      <c r="Y168" s="58"/>
      <c r="Z168" s="63"/>
      <c r="AA168" s="61"/>
      <c r="AB168" s="62"/>
      <c r="AC168" s="62"/>
      <c r="AD168" s="62"/>
      <c r="AE168" s="62"/>
      <c r="AF168" s="52">
        <f>B168</f>
        <v>0</v>
      </c>
      <c r="AG168" s="66"/>
    </row>
    <row r="169" spans="1:33" ht="35.1" customHeight="1">
      <c r="A169" s="17">
        <v>3</v>
      </c>
      <c r="B169" s="140"/>
      <c r="C169" s="141"/>
      <c r="D169" s="141"/>
      <c r="E169" s="141"/>
      <c r="F169" s="142"/>
      <c r="G169" s="22">
        <f>SUM(L167)</f>
        <v>0</v>
      </c>
      <c r="H169" s="23">
        <f>SUM(K167)</f>
        <v>0</v>
      </c>
      <c r="I169" s="18">
        <f>SUM(L168)</f>
        <v>0</v>
      </c>
      <c r="J169" s="19">
        <f>SUM(K168)</f>
        <v>0</v>
      </c>
      <c r="K169" s="20"/>
      <c r="L169" s="21"/>
      <c r="M169" s="18">
        <f>Y170</f>
        <v>0</v>
      </c>
      <c r="N169" s="19">
        <f>X170</f>
        <v>0</v>
      </c>
      <c r="O169" s="24">
        <f>IF(G169&gt;H169,2,1)+IF(I169&gt;J169,2,1)+IF(M169&gt;N169,2,1)</f>
        <v>3</v>
      </c>
      <c r="P169" s="29">
        <f>SUM(G169,I169,M169)</f>
        <v>0</v>
      </c>
      <c r="Q169" s="26">
        <f>SUM(H169,J169,N169)</f>
        <v>0</v>
      </c>
      <c r="R169" s="27"/>
      <c r="S169" s="28"/>
      <c r="U169" s="44" t="s">
        <v>16</v>
      </c>
      <c r="V169" s="51">
        <f>B168</f>
        <v>0</v>
      </c>
      <c r="W169" s="51">
        <f>B169</f>
        <v>0</v>
      </c>
      <c r="X169" s="56"/>
      <c r="Y169" s="59"/>
      <c r="Z169" s="64"/>
      <c r="AA169" s="61"/>
      <c r="AB169" s="62"/>
      <c r="AC169" s="62"/>
      <c r="AD169" s="62"/>
      <c r="AE169" s="62"/>
      <c r="AF169" s="52">
        <f>B170</f>
        <v>0</v>
      </c>
      <c r="AG169" s="66"/>
    </row>
    <row r="170" spans="1:33" ht="35.1" customHeight="1" thickBot="1">
      <c r="A170" s="30">
        <v>4</v>
      </c>
      <c r="B170" s="143"/>
      <c r="C170" s="144"/>
      <c r="D170" s="144"/>
      <c r="E170" s="144"/>
      <c r="F170" s="145"/>
      <c r="G170" s="43">
        <f>SUM(N167)</f>
        <v>0</v>
      </c>
      <c r="H170" s="54">
        <f>SUM(M167)</f>
        <v>0</v>
      </c>
      <c r="I170" s="31">
        <f>SUM(N168)</f>
        <v>0</v>
      </c>
      <c r="J170" s="32">
        <f>SUM(M168)</f>
        <v>0</v>
      </c>
      <c r="K170" s="31">
        <f>SUM(N169)</f>
        <v>0</v>
      </c>
      <c r="L170" s="32">
        <f>SUM(M169)</f>
        <v>0</v>
      </c>
      <c r="M170" s="33"/>
      <c r="N170" s="34"/>
      <c r="O170" s="35">
        <f>IF(G170&gt;H170,2,1)+IF(I170&gt;J170,2,1)+IF(K170&gt;L170,2,1)</f>
        <v>3</v>
      </c>
      <c r="P170" s="36">
        <f>SUM(G170,I170,K170)</f>
        <v>0</v>
      </c>
      <c r="Q170" s="37">
        <f>SUM(H170,J170,L170)</f>
        <v>0</v>
      </c>
      <c r="R170" s="38"/>
      <c r="S170" s="39"/>
      <c r="U170" s="44" t="s">
        <v>17</v>
      </c>
      <c r="V170" s="51">
        <f>B170</f>
        <v>0</v>
      </c>
      <c r="W170" s="51">
        <f>B169</f>
        <v>0</v>
      </c>
      <c r="X170" s="56"/>
      <c r="Y170" s="59"/>
      <c r="Z170" s="64"/>
      <c r="AA170" s="61"/>
      <c r="AB170" s="62"/>
      <c r="AC170" s="62"/>
      <c r="AD170" s="62"/>
      <c r="AE170" s="62"/>
      <c r="AF170" s="52">
        <f>B168</f>
        <v>0</v>
      </c>
      <c r="AG170" s="66"/>
    </row>
    <row r="171" spans="1:33" ht="35.1" customHeight="1">
      <c r="A171" s="2"/>
      <c r="B171" s="2"/>
      <c r="C171" s="2"/>
      <c r="D171" s="2"/>
      <c r="E171" s="2"/>
      <c r="F171" s="2"/>
      <c r="G171" s="2"/>
      <c r="H171" s="2"/>
      <c r="I171" s="2"/>
      <c r="J171" s="2"/>
      <c r="K171" s="2"/>
      <c r="L171" s="2"/>
      <c r="M171" s="2"/>
      <c r="N171" s="2"/>
      <c r="O171" s="2"/>
      <c r="P171" s="2"/>
      <c r="Q171" s="2"/>
      <c r="R171" s="2"/>
      <c r="S171" s="2"/>
      <c r="U171" s="44" t="s">
        <v>18</v>
      </c>
      <c r="V171" s="51">
        <f>B167</f>
        <v>0</v>
      </c>
      <c r="W171" s="51">
        <f>B168</f>
        <v>0</v>
      </c>
      <c r="X171" s="56"/>
      <c r="Y171" s="59"/>
      <c r="Z171" s="64"/>
      <c r="AA171" s="61"/>
      <c r="AB171" s="62"/>
      <c r="AC171" s="62"/>
      <c r="AD171" s="62"/>
      <c r="AE171" s="62"/>
      <c r="AF171" s="52">
        <f>B169</f>
        <v>0</v>
      </c>
      <c r="AG171" s="66"/>
    </row>
    <row r="172" spans="1:33" ht="35.1" customHeight="1">
      <c r="A172" s="2"/>
      <c r="B172" s="40"/>
      <c r="C172" s="48" t="s">
        <v>6</v>
      </c>
      <c r="D172" s="41" t="s">
        <v>7</v>
      </c>
      <c r="E172" s="48" t="s">
        <v>8</v>
      </c>
      <c r="F172" s="41" t="s">
        <v>7</v>
      </c>
      <c r="G172" s="134" t="s">
        <v>9</v>
      </c>
      <c r="H172" s="134"/>
      <c r="I172" s="42">
        <v>1</v>
      </c>
      <c r="J172" s="2"/>
      <c r="K172" s="134"/>
      <c r="L172" s="134"/>
      <c r="M172" s="2"/>
      <c r="N172" s="2"/>
      <c r="O172" s="2"/>
      <c r="P172" s="2"/>
      <c r="Q172" s="2"/>
      <c r="R172" s="2"/>
      <c r="S172" s="2"/>
      <c r="U172" s="44" t="s">
        <v>19</v>
      </c>
      <c r="V172" s="53">
        <f>B168</f>
        <v>0</v>
      </c>
      <c r="W172" s="51">
        <f>B170</f>
        <v>0</v>
      </c>
      <c r="X172" s="56"/>
      <c r="Y172" s="59"/>
      <c r="Z172" s="64"/>
      <c r="AA172" s="61"/>
      <c r="AB172" s="62"/>
      <c r="AC172" s="62"/>
      <c r="AD172" s="62"/>
      <c r="AE172" s="62"/>
      <c r="AF172" s="52">
        <f>B167</f>
        <v>0</v>
      </c>
      <c r="AG172" s="66"/>
    </row>
    <row r="173" spans="1:33" ht="35.1" customHeight="1" thickBot="1">
      <c r="A173" s="2"/>
      <c r="B173" s="40"/>
      <c r="C173" s="48" t="s">
        <v>10</v>
      </c>
      <c r="D173" s="41" t="s">
        <v>11</v>
      </c>
      <c r="E173" s="48" t="s">
        <v>12</v>
      </c>
      <c r="F173" s="41" t="s">
        <v>13</v>
      </c>
      <c r="G173" s="134" t="s">
        <v>14</v>
      </c>
      <c r="H173" s="134"/>
      <c r="I173" s="42">
        <v>4</v>
      </c>
      <c r="J173" s="2"/>
      <c r="K173" s="134"/>
      <c r="L173" s="134"/>
      <c r="M173" s="2"/>
      <c r="N173" s="2"/>
      <c r="O173" s="2"/>
      <c r="P173" s="2"/>
      <c r="Q173" s="2"/>
      <c r="R173" s="2"/>
      <c r="S173" s="2"/>
      <c r="U173" s="44" t="s">
        <v>20</v>
      </c>
      <c r="V173" s="53">
        <f>B169</f>
        <v>0</v>
      </c>
      <c r="W173" s="51">
        <f>B167</f>
        <v>0</v>
      </c>
      <c r="X173" s="57"/>
      <c r="Y173" s="60"/>
      <c r="Z173" s="65"/>
      <c r="AA173" s="61"/>
      <c r="AB173" s="62"/>
      <c r="AC173" s="62"/>
      <c r="AD173" s="62"/>
      <c r="AE173" s="62"/>
      <c r="AF173" s="52">
        <f>B170</f>
        <v>0</v>
      </c>
      <c r="AG173" s="66"/>
    </row>
    <row r="174" spans="1:33" ht="35.1" customHeight="1" thickBot="1"/>
    <row r="175" spans="1:33" ht="35.1" customHeight="1" thickBot="1">
      <c r="A175" s="3" t="s">
        <v>41</v>
      </c>
      <c r="B175" s="146" t="s">
        <v>45</v>
      </c>
      <c r="C175" s="147"/>
      <c r="D175" s="147"/>
      <c r="E175" s="147"/>
      <c r="F175" s="147"/>
      <c r="G175" s="148">
        <v>1</v>
      </c>
      <c r="H175" s="149"/>
      <c r="I175" s="148">
        <v>2</v>
      </c>
      <c r="J175" s="149"/>
      <c r="K175" s="148">
        <v>3</v>
      </c>
      <c r="L175" s="149"/>
      <c r="M175" s="148">
        <v>4</v>
      </c>
      <c r="N175" s="149"/>
      <c r="O175" s="4" t="s">
        <v>2</v>
      </c>
      <c r="P175" s="135" t="s">
        <v>3</v>
      </c>
      <c r="Q175" s="136"/>
      <c r="R175" s="5" t="s">
        <v>4</v>
      </c>
      <c r="S175" s="6" t="s">
        <v>5</v>
      </c>
      <c r="U175" s="46" t="str">
        <f>A175</f>
        <v>16.</v>
      </c>
      <c r="V175" s="46" t="s">
        <v>31</v>
      </c>
      <c r="W175" s="45"/>
      <c r="X175" s="45"/>
      <c r="Y175" s="45"/>
      <c r="Z175" s="45"/>
      <c r="AA175" s="45"/>
      <c r="AB175" s="45"/>
      <c r="AC175" s="45"/>
      <c r="AD175" s="45"/>
      <c r="AE175" s="45"/>
      <c r="AF175" s="45"/>
    </row>
    <row r="176" spans="1:33" ht="35.1" customHeight="1" thickBot="1">
      <c r="A176" s="7">
        <v>1</v>
      </c>
      <c r="B176" s="137"/>
      <c r="C176" s="138"/>
      <c r="D176" s="138"/>
      <c r="E176" s="138"/>
      <c r="F176" s="139"/>
      <c r="G176" s="8"/>
      <c r="H176" s="9"/>
      <c r="I176" s="10">
        <f>X180</f>
        <v>0</v>
      </c>
      <c r="J176" s="11">
        <f>Y180</f>
        <v>0</v>
      </c>
      <c r="K176" s="10">
        <f>Y182</f>
        <v>0</v>
      </c>
      <c r="L176" s="11">
        <f>X182</f>
        <v>0</v>
      </c>
      <c r="M176" s="10">
        <f>X177</f>
        <v>0</v>
      </c>
      <c r="N176" s="11">
        <f>Y177</f>
        <v>0</v>
      </c>
      <c r="O176" s="12">
        <f>IF(I176&gt;J176,2,1)+IF(K176&gt;L176,2,1)+IF(M176&gt;N176,2,1)</f>
        <v>3</v>
      </c>
      <c r="P176" s="13">
        <f>SUM(I176,K176,M176)</f>
        <v>0</v>
      </c>
      <c r="Q176" s="14">
        <f>SUM(J176,L176,N176)</f>
        <v>0</v>
      </c>
      <c r="R176" s="15"/>
      <c r="S176" s="16"/>
      <c r="U176" s="47" t="s">
        <v>29</v>
      </c>
      <c r="V176" s="47" t="s">
        <v>21</v>
      </c>
      <c r="W176" s="47" t="s">
        <v>22</v>
      </c>
      <c r="X176" s="49" t="s">
        <v>43</v>
      </c>
      <c r="Y176" s="50" t="s">
        <v>44</v>
      </c>
      <c r="Z176" s="47" t="s">
        <v>30</v>
      </c>
      <c r="AA176" s="47" t="s">
        <v>23</v>
      </c>
      <c r="AB176" s="47" t="s">
        <v>24</v>
      </c>
      <c r="AC176" s="47" t="s">
        <v>25</v>
      </c>
      <c r="AD176" s="47" t="s">
        <v>26</v>
      </c>
      <c r="AE176" s="47" t="s">
        <v>27</v>
      </c>
      <c r="AF176" s="47" t="s">
        <v>28</v>
      </c>
      <c r="AG176" s="47" t="s">
        <v>42</v>
      </c>
    </row>
    <row r="177" spans="1:33" ht="35.1" customHeight="1">
      <c r="A177" s="17">
        <v>2</v>
      </c>
      <c r="B177" s="140"/>
      <c r="C177" s="141"/>
      <c r="D177" s="141"/>
      <c r="E177" s="141"/>
      <c r="F177" s="142"/>
      <c r="G177" s="18">
        <f>SUM(J176)</f>
        <v>0</v>
      </c>
      <c r="H177" s="19">
        <f>SUM(I176)</f>
        <v>0</v>
      </c>
      <c r="I177" s="20"/>
      <c r="J177" s="21"/>
      <c r="K177" s="22">
        <f>X178</f>
        <v>0</v>
      </c>
      <c r="L177" s="23">
        <f>Y178</f>
        <v>0</v>
      </c>
      <c r="M177" s="18">
        <f>X181</f>
        <v>0</v>
      </c>
      <c r="N177" s="19">
        <f>Y181</f>
        <v>0</v>
      </c>
      <c r="O177" s="24">
        <f>IF(G177&gt;H177,2,1)+IF(K177&gt;L177,2,1)+IF(M177&gt;N177,2,1)</f>
        <v>3</v>
      </c>
      <c r="P177" s="25">
        <f>SUM(G177,K177,M177)</f>
        <v>0</v>
      </c>
      <c r="Q177" s="26">
        <f>SUM(H177,L177,N177)</f>
        <v>0</v>
      </c>
      <c r="R177" s="27"/>
      <c r="S177" s="28"/>
      <c r="U177" s="44" t="s">
        <v>15</v>
      </c>
      <c r="V177" s="51">
        <f>B176</f>
        <v>0</v>
      </c>
      <c r="W177" s="51">
        <f>B179</f>
        <v>0</v>
      </c>
      <c r="X177" s="55"/>
      <c r="Y177" s="58"/>
      <c r="Z177" s="63"/>
      <c r="AA177" s="61"/>
      <c r="AB177" s="62"/>
      <c r="AC177" s="62"/>
      <c r="AD177" s="62"/>
      <c r="AE177" s="62"/>
      <c r="AF177" s="52">
        <f>B177</f>
        <v>0</v>
      </c>
      <c r="AG177" s="66"/>
    </row>
    <row r="178" spans="1:33" ht="35.1" customHeight="1">
      <c r="A178" s="17">
        <v>3</v>
      </c>
      <c r="B178" s="140"/>
      <c r="C178" s="141"/>
      <c r="D178" s="141"/>
      <c r="E178" s="141"/>
      <c r="F178" s="142"/>
      <c r="G178" s="22">
        <f>SUM(L176)</f>
        <v>0</v>
      </c>
      <c r="H178" s="23">
        <f>SUM(K176)</f>
        <v>0</v>
      </c>
      <c r="I178" s="18">
        <f>SUM(L177)</f>
        <v>0</v>
      </c>
      <c r="J178" s="19">
        <f>SUM(K177)</f>
        <v>0</v>
      </c>
      <c r="K178" s="20"/>
      <c r="L178" s="21"/>
      <c r="M178" s="18">
        <f>Y179</f>
        <v>0</v>
      </c>
      <c r="N178" s="19">
        <f>X179</f>
        <v>0</v>
      </c>
      <c r="O178" s="24">
        <f>IF(G178&gt;H178,2,1)+IF(I178&gt;J178,2,1)+IF(M178&gt;N178,2,1)</f>
        <v>3</v>
      </c>
      <c r="P178" s="29">
        <f>SUM(G178,I178,M178)</f>
        <v>0</v>
      </c>
      <c r="Q178" s="26">
        <f>SUM(H178,J178,N178)</f>
        <v>0</v>
      </c>
      <c r="R178" s="27"/>
      <c r="S178" s="28"/>
      <c r="U178" s="44" t="s">
        <v>16</v>
      </c>
      <c r="V178" s="51">
        <f>B177</f>
        <v>0</v>
      </c>
      <c r="W178" s="51">
        <f>B178</f>
        <v>0</v>
      </c>
      <c r="X178" s="56"/>
      <c r="Y178" s="59"/>
      <c r="Z178" s="64"/>
      <c r="AA178" s="61"/>
      <c r="AB178" s="62"/>
      <c r="AC178" s="62"/>
      <c r="AD178" s="62"/>
      <c r="AE178" s="62"/>
      <c r="AF178" s="52">
        <f>B179</f>
        <v>0</v>
      </c>
      <c r="AG178" s="66"/>
    </row>
    <row r="179" spans="1:33" ht="35.1" customHeight="1" thickBot="1">
      <c r="A179" s="30">
        <v>4</v>
      </c>
      <c r="B179" s="143"/>
      <c r="C179" s="144"/>
      <c r="D179" s="144"/>
      <c r="E179" s="144"/>
      <c r="F179" s="145"/>
      <c r="G179" s="43">
        <f>SUM(N176)</f>
        <v>0</v>
      </c>
      <c r="H179" s="54">
        <f>SUM(M176)</f>
        <v>0</v>
      </c>
      <c r="I179" s="31">
        <f>SUM(N177)</f>
        <v>0</v>
      </c>
      <c r="J179" s="32">
        <f>SUM(M177)</f>
        <v>0</v>
      </c>
      <c r="K179" s="31">
        <f>SUM(N178)</f>
        <v>0</v>
      </c>
      <c r="L179" s="32">
        <f>SUM(M178)</f>
        <v>0</v>
      </c>
      <c r="M179" s="33"/>
      <c r="N179" s="34"/>
      <c r="O179" s="35">
        <f>IF(G179&gt;H179,2,1)+IF(I179&gt;J179,2,1)+IF(K179&gt;L179,2,1)</f>
        <v>3</v>
      </c>
      <c r="P179" s="36">
        <f>SUM(G179,I179,K179)</f>
        <v>0</v>
      </c>
      <c r="Q179" s="37">
        <f>SUM(H179,J179,L179)</f>
        <v>0</v>
      </c>
      <c r="R179" s="38"/>
      <c r="S179" s="39"/>
      <c r="U179" s="44" t="s">
        <v>17</v>
      </c>
      <c r="V179" s="51">
        <f>B179</f>
        <v>0</v>
      </c>
      <c r="W179" s="51">
        <f>B178</f>
        <v>0</v>
      </c>
      <c r="X179" s="56"/>
      <c r="Y179" s="59"/>
      <c r="Z179" s="64"/>
      <c r="AA179" s="61"/>
      <c r="AB179" s="62"/>
      <c r="AC179" s="62"/>
      <c r="AD179" s="62"/>
      <c r="AE179" s="62"/>
      <c r="AF179" s="52">
        <f>B177</f>
        <v>0</v>
      </c>
      <c r="AG179" s="66"/>
    </row>
    <row r="180" spans="1:33" ht="35.1" customHeight="1">
      <c r="A180" s="2"/>
      <c r="B180" s="2"/>
      <c r="C180" s="2"/>
      <c r="D180" s="2"/>
      <c r="E180" s="2"/>
      <c r="F180" s="2"/>
      <c r="G180" s="2"/>
      <c r="H180" s="2"/>
      <c r="I180" s="2"/>
      <c r="J180" s="2"/>
      <c r="K180" s="2"/>
      <c r="L180" s="2"/>
      <c r="M180" s="2"/>
      <c r="N180" s="2"/>
      <c r="O180" s="2"/>
      <c r="P180" s="2"/>
      <c r="Q180" s="2"/>
      <c r="R180" s="2"/>
      <c r="S180" s="2"/>
      <c r="U180" s="44" t="s">
        <v>18</v>
      </c>
      <c r="V180" s="51">
        <f>B176</f>
        <v>0</v>
      </c>
      <c r="W180" s="51">
        <f>B177</f>
        <v>0</v>
      </c>
      <c r="X180" s="56"/>
      <c r="Y180" s="59"/>
      <c r="Z180" s="64"/>
      <c r="AA180" s="61"/>
      <c r="AB180" s="62"/>
      <c r="AC180" s="62"/>
      <c r="AD180" s="62"/>
      <c r="AE180" s="62"/>
      <c r="AF180" s="52">
        <f>B178</f>
        <v>0</v>
      </c>
      <c r="AG180" s="66"/>
    </row>
    <row r="181" spans="1:33" ht="35.1" customHeight="1">
      <c r="A181" s="2"/>
      <c r="B181" s="40"/>
      <c r="C181" s="48" t="s">
        <v>6</v>
      </c>
      <c r="D181" s="41" t="s">
        <v>7</v>
      </c>
      <c r="E181" s="48" t="s">
        <v>8</v>
      </c>
      <c r="F181" s="41" t="s">
        <v>7</v>
      </c>
      <c r="G181" s="134" t="s">
        <v>9</v>
      </c>
      <c r="H181" s="134"/>
      <c r="I181" s="42">
        <v>1</v>
      </c>
      <c r="J181" s="2"/>
      <c r="K181" s="134"/>
      <c r="L181" s="134"/>
      <c r="M181" s="2"/>
      <c r="N181" s="2"/>
      <c r="O181" s="2"/>
      <c r="P181" s="2"/>
      <c r="Q181" s="2"/>
      <c r="R181" s="2"/>
      <c r="S181" s="2"/>
      <c r="U181" s="44" t="s">
        <v>19</v>
      </c>
      <c r="V181" s="53">
        <f>B177</f>
        <v>0</v>
      </c>
      <c r="W181" s="51">
        <f>B179</f>
        <v>0</v>
      </c>
      <c r="X181" s="56"/>
      <c r="Y181" s="59"/>
      <c r="Z181" s="64"/>
      <c r="AA181" s="61"/>
      <c r="AB181" s="62"/>
      <c r="AC181" s="62"/>
      <c r="AD181" s="62"/>
      <c r="AE181" s="62"/>
      <c r="AF181" s="52">
        <f>B176</f>
        <v>0</v>
      </c>
      <c r="AG181" s="66"/>
    </row>
    <row r="182" spans="1:33" ht="35.1" customHeight="1" thickBot="1">
      <c r="A182" s="2"/>
      <c r="B182" s="40"/>
      <c r="C182" s="48" t="s">
        <v>10</v>
      </c>
      <c r="D182" s="41" t="s">
        <v>11</v>
      </c>
      <c r="E182" s="48" t="s">
        <v>12</v>
      </c>
      <c r="F182" s="41" t="s">
        <v>13</v>
      </c>
      <c r="G182" s="134" t="s">
        <v>14</v>
      </c>
      <c r="H182" s="134"/>
      <c r="I182" s="42">
        <v>4</v>
      </c>
      <c r="J182" s="2"/>
      <c r="K182" s="134"/>
      <c r="L182" s="134"/>
      <c r="M182" s="2"/>
      <c r="N182" s="2"/>
      <c r="O182" s="2"/>
      <c r="P182" s="2"/>
      <c r="Q182" s="2"/>
      <c r="R182" s="2"/>
      <c r="S182" s="2"/>
      <c r="U182" s="44" t="s">
        <v>20</v>
      </c>
      <c r="V182" s="53">
        <f>B178</f>
        <v>0</v>
      </c>
      <c r="W182" s="51">
        <f>B176</f>
        <v>0</v>
      </c>
      <c r="X182" s="57"/>
      <c r="Y182" s="60"/>
      <c r="Z182" s="65"/>
      <c r="AA182" s="61"/>
      <c r="AB182" s="62"/>
      <c r="AC182" s="62"/>
      <c r="AD182" s="62"/>
      <c r="AE182" s="62"/>
      <c r="AF182" s="52">
        <f>B179</f>
        <v>0</v>
      </c>
      <c r="AG182" s="66"/>
    </row>
    <row r="183" spans="1:33" ht="35.1" customHeight="1" thickBot="1"/>
    <row r="184" spans="1:33" ht="35.1" customHeight="1" thickBot="1">
      <c r="A184" s="3" t="s">
        <v>15</v>
      </c>
      <c r="B184" s="146" t="s">
        <v>1</v>
      </c>
      <c r="C184" s="147"/>
      <c r="D184" s="147"/>
      <c r="E184" s="147"/>
      <c r="F184" s="147"/>
      <c r="G184" s="148">
        <v>1</v>
      </c>
      <c r="H184" s="149"/>
      <c r="I184" s="148">
        <v>2</v>
      </c>
      <c r="J184" s="149"/>
      <c r="K184" s="148">
        <v>3</v>
      </c>
      <c r="L184" s="149"/>
      <c r="M184" s="148">
        <v>4</v>
      </c>
      <c r="N184" s="149"/>
      <c r="O184" s="4" t="s">
        <v>2</v>
      </c>
      <c r="P184" s="135" t="s">
        <v>3</v>
      </c>
      <c r="Q184" s="136"/>
      <c r="R184" s="5" t="s">
        <v>4</v>
      </c>
      <c r="S184" s="6" t="s">
        <v>5</v>
      </c>
      <c r="U184" s="46" t="str">
        <f>A184</f>
        <v>1.</v>
      </c>
      <c r="V184" s="46" t="s">
        <v>31</v>
      </c>
      <c r="W184" s="45"/>
      <c r="X184" s="45"/>
      <c r="Y184" s="45"/>
      <c r="Z184" s="45"/>
      <c r="AA184" s="45"/>
      <c r="AB184" s="45"/>
      <c r="AC184" s="45"/>
      <c r="AD184" s="45"/>
      <c r="AE184" s="45"/>
      <c r="AF184" s="45"/>
    </row>
    <row r="185" spans="1:33" ht="35.1" customHeight="1" thickBot="1">
      <c r="A185" s="7">
        <v>1</v>
      </c>
      <c r="B185" s="137"/>
      <c r="C185" s="138"/>
      <c r="D185" s="138"/>
      <c r="E185" s="138"/>
      <c r="F185" s="139"/>
      <c r="G185" s="8"/>
      <c r="H185" s="9"/>
      <c r="I185" s="10">
        <f>X189</f>
        <v>0</v>
      </c>
      <c r="J185" s="11">
        <f>Y189</f>
        <v>0</v>
      </c>
      <c r="K185" s="10">
        <f>Y191</f>
        <v>0</v>
      </c>
      <c r="L185" s="11">
        <f>X191</f>
        <v>0</v>
      </c>
      <c r="M185" s="10">
        <f>X186</f>
        <v>0</v>
      </c>
      <c r="N185" s="11">
        <f>Y186</f>
        <v>0</v>
      </c>
      <c r="O185" s="12">
        <f>IF(I185&gt;J185,2,1)+IF(K185&gt;L185,2,1)+IF(M185&gt;N185,2,1)</f>
        <v>3</v>
      </c>
      <c r="P185" s="13">
        <f>SUM(I185,K185,M185)</f>
        <v>0</v>
      </c>
      <c r="Q185" s="14">
        <f>SUM(J185,L185,N185)</f>
        <v>0</v>
      </c>
      <c r="R185" s="15"/>
      <c r="S185" s="16"/>
      <c r="U185" s="47" t="s">
        <v>29</v>
      </c>
      <c r="V185" s="47" t="s">
        <v>21</v>
      </c>
      <c r="W185" s="47" t="s">
        <v>22</v>
      </c>
      <c r="X185" s="49" t="s">
        <v>43</v>
      </c>
      <c r="Y185" s="50" t="s">
        <v>44</v>
      </c>
      <c r="Z185" s="47" t="s">
        <v>30</v>
      </c>
      <c r="AA185" s="47" t="s">
        <v>23</v>
      </c>
      <c r="AB185" s="47" t="s">
        <v>24</v>
      </c>
      <c r="AC185" s="47" t="s">
        <v>25</v>
      </c>
      <c r="AD185" s="47" t="s">
        <v>26</v>
      </c>
      <c r="AE185" s="47" t="s">
        <v>27</v>
      </c>
      <c r="AF185" s="47" t="s">
        <v>28</v>
      </c>
      <c r="AG185" s="47" t="s">
        <v>42</v>
      </c>
    </row>
    <row r="186" spans="1:33" ht="35.1" customHeight="1">
      <c r="A186" s="17">
        <v>2</v>
      </c>
      <c r="B186" s="140"/>
      <c r="C186" s="141"/>
      <c r="D186" s="141"/>
      <c r="E186" s="141"/>
      <c r="F186" s="142"/>
      <c r="G186" s="18">
        <f>SUM(J185)</f>
        <v>0</v>
      </c>
      <c r="H186" s="19">
        <f>SUM(I185)</f>
        <v>0</v>
      </c>
      <c r="I186" s="20"/>
      <c r="J186" s="21"/>
      <c r="K186" s="22">
        <f>X187</f>
        <v>0</v>
      </c>
      <c r="L186" s="23">
        <f>Y187</f>
        <v>0</v>
      </c>
      <c r="M186" s="18">
        <f>X190</f>
        <v>0</v>
      </c>
      <c r="N186" s="19">
        <f>Y190</f>
        <v>0</v>
      </c>
      <c r="O186" s="24">
        <f>IF(G186&gt;H186,2,1)+IF(K186&gt;L186,2,1)+IF(M186&gt;N186,2,1)</f>
        <v>3</v>
      </c>
      <c r="P186" s="25">
        <f>SUM(G186,K186,M186)</f>
        <v>0</v>
      </c>
      <c r="Q186" s="26">
        <f>SUM(H186,L186,N186)</f>
        <v>0</v>
      </c>
      <c r="R186" s="27"/>
      <c r="S186" s="28"/>
      <c r="U186" s="44" t="s">
        <v>15</v>
      </c>
      <c r="V186" s="51">
        <f>B185</f>
        <v>0</v>
      </c>
      <c r="W186" s="51">
        <f>B188</f>
        <v>0</v>
      </c>
      <c r="X186" s="55"/>
      <c r="Y186" s="58"/>
      <c r="Z186" s="63"/>
      <c r="AA186" s="61"/>
      <c r="AB186" s="62"/>
      <c r="AC186" s="62"/>
      <c r="AD186" s="62"/>
      <c r="AE186" s="62"/>
      <c r="AF186" s="52">
        <f>B186</f>
        <v>0</v>
      </c>
      <c r="AG186" s="66"/>
    </row>
    <row r="187" spans="1:33" ht="35.1" customHeight="1">
      <c r="A187" s="17">
        <v>3</v>
      </c>
      <c r="B187" s="140"/>
      <c r="C187" s="141"/>
      <c r="D187" s="141"/>
      <c r="E187" s="141"/>
      <c r="F187" s="142"/>
      <c r="G187" s="22">
        <f>SUM(L185)</f>
        <v>0</v>
      </c>
      <c r="H187" s="23">
        <f>SUM(K185)</f>
        <v>0</v>
      </c>
      <c r="I187" s="18">
        <f>SUM(L186)</f>
        <v>0</v>
      </c>
      <c r="J187" s="19">
        <f>SUM(K186)</f>
        <v>0</v>
      </c>
      <c r="K187" s="20"/>
      <c r="L187" s="21"/>
      <c r="M187" s="18">
        <f>Y188</f>
        <v>0</v>
      </c>
      <c r="N187" s="19">
        <f>X188</f>
        <v>0</v>
      </c>
      <c r="O187" s="24">
        <f>IF(G187&gt;H187,2,1)+IF(I187&gt;J187,2,1)+IF(M187&gt;N187,2,1)</f>
        <v>3</v>
      </c>
      <c r="P187" s="29">
        <f>SUM(G187,I187,M187)</f>
        <v>0</v>
      </c>
      <c r="Q187" s="26">
        <f>SUM(H187,J187,N187)</f>
        <v>0</v>
      </c>
      <c r="R187" s="27"/>
      <c r="S187" s="28"/>
      <c r="U187" s="44" t="s">
        <v>16</v>
      </c>
      <c r="V187" s="51">
        <f>B186</f>
        <v>0</v>
      </c>
      <c r="W187" s="51">
        <f>B187</f>
        <v>0</v>
      </c>
      <c r="X187" s="56"/>
      <c r="Y187" s="59"/>
      <c r="Z187" s="64"/>
      <c r="AA187" s="61"/>
      <c r="AB187" s="62"/>
      <c r="AC187" s="62"/>
      <c r="AD187" s="62"/>
      <c r="AE187" s="62"/>
      <c r="AF187" s="52">
        <f>B188</f>
        <v>0</v>
      </c>
      <c r="AG187" s="66"/>
    </row>
    <row r="188" spans="1:33" ht="35.1" customHeight="1" thickBot="1">
      <c r="A188" s="30">
        <v>4</v>
      </c>
      <c r="B188" s="143"/>
      <c r="C188" s="144"/>
      <c r="D188" s="144"/>
      <c r="E188" s="144"/>
      <c r="F188" s="145"/>
      <c r="G188" s="43">
        <f>SUM(N185)</f>
        <v>0</v>
      </c>
      <c r="H188" s="54">
        <f>SUM(M185)</f>
        <v>0</v>
      </c>
      <c r="I188" s="31">
        <f>SUM(N186)</f>
        <v>0</v>
      </c>
      <c r="J188" s="32">
        <f>SUM(M186)</f>
        <v>0</v>
      </c>
      <c r="K188" s="31">
        <f>SUM(N187)</f>
        <v>0</v>
      </c>
      <c r="L188" s="32">
        <f>SUM(M187)</f>
        <v>0</v>
      </c>
      <c r="M188" s="33"/>
      <c r="N188" s="34"/>
      <c r="O188" s="35">
        <f>IF(G188&gt;H188,2,1)+IF(I188&gt;J188,2,1)+IF(K188&gt;L188,2,1)</f>
        <v>3</v>
      </c>
      <c r="P188" s="36">
        <f>SUM(G188,I188,K188)</f>
        <v>0</v>
      </c>
      <c r="Q188" s="37">
        <f>SUM(H188,J188,L188)</f>
        <v>0</v>
      </c>
      <c r="R188" s="38"/>
      <c r="S188" s="39"/>
      <c r="U188" s="44" t="s">
        <v>17</v>
      </c>
      <c r="V188" s="51">
        <f>B188</f>
        <v>0</v>
      </c>
      <c r="W188" s="51">
        <f>B187</f>
        <v>0</v>
      </c>
      <c r="X188" s="56"/>
      <c r="Y188" s="59"/>
      <c r="Z188" s="64"/>
      <c r="AA188" s="61"/>
      <c r="AB188" s="62"/>
      <c r="AC188" s="62"/>
      <c r="AD188" s="62"/>
      <c r="AE188" s="62"/>
      <c r="AF188" s="52">
        <f>B186</f>
        <v>0</v>
      </c>
      <c r="AG188" s="66"/>
    </row>
    <row r="189" spans="1:33" ht="35.1" customHeight="1">
      <c r="A189" s="2"/>
      <c r="B189" s="2"/>
      <c r="C189" s="2"/>
      <c r="D189" s="2"/>
      <c r="E189" s="2"/>
      <c r="F189" s="2"/>
      <c r="G189" s="2"/>
      <c r="H189" s="2"/>
      <c r="I189" s="2"/>
      <c r="J189" s="2"/>
      <c r="K189" s="2"/>
      <c r="L189" s="2"/>
      <c r="M189" s="2"/>
      <c r="N189" s="2"/>
      <c r="O189" s="2"/>
      <c r="P189" s="2"/>
      <c r="Q189" s="2"/>
      <c r="R189" s="2"/>
      <c r="S189" s="2"/>
      <c r="U189" s="44" t="s">
        <v>18</v>
      </c>
      <c r="V189" s="51">
        <f>B185</f>
        <v>0</v>
      </c>
      <c r="W189" s="51">
        <f>B186</f>
        <v>0</v>
      </c>
      <c r="X189" s="56"/>
      <c r="Y189" s="59"/>
      <c r="Z189" s="64"/>
      <c r="AA189" s="61"/>
      <c r="AB189" s="62"/>
      <c r="AC189" s="62"/>
      <c r="AD189" s="62"/>
      <c r="AE189" s="62"/>
      <c r="AF189" s="52">
        <f>B187</f>
        <v>0</v>
      </c>
      <c r="AG189" s="66"/>
    </row>
    <row r="190" spans="1:33" ht="35.1" customHeight="1">
      <c r="A190" s="2"/>
      <c r="B190" s="40"/>
      <c r="C190" s="48" t="s">
        <v>6</v>
      </c>
      <c r="D190" s="41" t="s">
        <v>7</v>
      </c>
      <c r="E190" s="48" t="s">
        <v>8</v>
      </c>
      <c r="F190" s="41" t="s">
        <v>7</v>
      </c>
      <c r="G190" s="134" t="s">
        <v>9</v>
      </c>
      <c r="H190" s="134"/>
      <c r="I190" s="42">
        <v>1</v>
      </c>
      <c r="J190" s="2"/>
      <c r="K190" s="134"/>
      <c r="L190" s="134"/>
      <c r="M190" s="2"/>
      <c r="N190" s="2"/>
      <c r="O190" s="2"/>
      <c r="P190" s="2"/>
      <c r="Q190" s="2"/>
      <c r="R190" s="2"/>
      <c r="S190" s="2"/>
      <c r="U190" s="44" t="s">
        <v>19</v>
      </c>
      <c r="V190" s="53">
        <f>B186</f>
        <v>0</v>
      </c>
      <c r="W190" s="51">
        <f>B188</f>
        <v>0</v>
      </c>
      <c r="X190" s="56"/>
      <c r="Y190" s="59"/>
      <c r="Z190" s="64"/>
      <c r="AA190" s="61"/>
      <c r="AB190" s="62"/>
      <c r="AC190" s="62"/>
      <c r="AD190" s="62"/>
      <c r="AE190" s="62"/>
      <c r="AF190" s="52">
        <f>B185</f>
        <v>0</v>
      </c>
      <c r="AG190" s="66"/>
    </row>
    <row r="191" spans="1:33" ht="35.1" customHeight="1" thickBot="1">
      <c r="A191" s="2"/>
      <c r="B191" s="40"/>
      <c r="C191" s="48" t="s">
        <v>10</v>
      </c>
      <c r="D191" s="41" t="s">
        <v>11</v>
      </c>
      <c r="E191" s="48" t="s">
        <v>12</v>
      </c>
      <c r="F191" s="41" t="s">
        <v>13</v>
      </c>
      <c r="G191" s="134" t="s">
        <v>14</v>
      </c>
      <c r="H191" s="134"/>
      <c r="I191" s="42">
        <v>4</v>
      </c>
      <c r="J191" s="2"/>
      <c r="K191" s="134"/>
      <c r="L191" s="134"/>
      <c r="M191" s="2"/>
      <c r="N191" s="2"/>
      <c r="O191" s="2"/>
      <c r="P191" s="2"/>
      <c r="Q191" s="2"/>
      <c r="R191" s="2"/>
      <c r="S191" s="2"/>
      <c r="U191" s="44" t="s">
        <v>20</v>
      </c>
      <c r="V191" s="53">
        <f>B187</f>
        <v>0</v>
      </c>
      <c r="W191" s="51">
        <f>B185</f>
        <v>0</v>
      </c>
      <c r="X191" s="57"/>
      <c r="Y191" s="60"/>
      <c r="Z191" s="65"/>
      <c r="AA191" s="61"/>
      <c r="AB191" s="62"/>
      <c r="AC191" s="62"/>
      <c r="AD191" s="62"/>
      <c r="AE191" s="62"/>
      <c r="AF191" s="52">
        <f>B188</f>
        <v>0</v>
      </c>
      <c r="AG191" s="66"/>
    </row>
    <row r="192" spans="1:33" ht="35.1" customHeight="1" thickBot="1"/>
    <row r="193" spans="1:33" ht="35.1" customHeight="1" thickBot="1">
      <c r="A193" s="3" t="s">
        <v>16</v>
      </c>
      <c r="B193" s="146" t="s">
        <v>1</v>
      </c>
      <c r="C193" s="147"/>
      <c r="D193" s="147"/>
      <c r="E193" s="147"/>
      <c r="F193" s="147"/>
      <c r="G193" s="148">
        <v>1</v>
      </c>
      <c r="H193" s="149"/>
      <c r="I193" s="148">
        <v>2</v>
      </c>
      <c r="J193" s="149"/>
      <c r="K193" s="148">
        <v>3</v>
      </c>
      <c r="L193" s="149"/>
      <c r="M193" s="148">
        <v>4</v>
      </c>
      <c r="N193" s="149"/>
      <c r="O193" s="4" t="s">
        <v>2</v>
      </c>
      <c r="P193" s="135" t="s">
        <v>3</v>
      </c>
      <c r="Q193" s="136"/>
      <c r="R193" s="5" t="s">
        <v>4</v>
      </c>
      <c r="S193" s="6" t="s">
        <v>5</v>
      </c>
      <c r="U193" s="46" t="str">
        <f>A193</f>
        <v>2.</v>
      </c>
      <c r="V193" s="46" t="s">
        <v>31</v>
      </c>
      <c r="W193" s="45"/>
      <c r="X193" s="45"/>
      <c r="Y193" s="45"/>
      <c r="Z193" s="45"/>
      <c r="AA193" s="45"/>
      <c r="AB193" s="45"/>
      <c r="AC193" s="45"/>
      <c r="AD193" s="45"/>
      <c r="AE193" s="45"/>
      <c r="AF193" s="45"/>
    </row>
    <row r="194" spans="1:33" ht="35.1" customHeight="1" thickBot="1">
      <c r="A194" s="7">
        <v>1</v>
      </c>
      <c r="B194" s="137"/>
      <c r="C194" s="138"/>
      <c r="D194" s="138"/>
      <c r="E194" s="138"/>
      <c r="F194" s="139"/>
      <c r="G194" s="8"/>
      <c r="H194" s="9"/>
      <c r="I194" s="10">
        <f>X198</f>
        <v>0</v>
      </c>
      <c r="J194" s="11">
        <f>Y198</f>
        <v>0</v>
      </c>
      <c r="K194" s="10">
        <f>Y200</f>
        <v>0</v>
      </c>
      <c r="L194" s="11">
        <f>X200</f>
        <v>0</v>
      </c>
      <c r="M194" s="10">
        <f>X195</f>
        <v>0</v>
      </c>
      <c r="N194" s="11">
        <f>Y195</f>
        <v>0</v>
      </c>
      <c r="O194" s="12">
        <f>IF(I194&gt;J194,2,1)+IF(K194&gt;L194,2,1)+IF(M194&gt;N194,2,1)</f>
        <v>3</v>
      </c>
      <c r="P194" s="13">
        <f>SUM(I194,K194,M194)</f>
        <v>0</v>
      </c>
      <c r="Q194" s="14">
        <f>SUM(J194,L194,N194)</f>
        <v>0</v>
      </c>
      <c r="R194" s="15"/>
      <c r="S194" s="16"/>
      <c r="U194" s="47" t="s">
        <v>29</v>
      </c>
      <c r="V194" s="47" t="s">
        <v>21</v>
      </c>
      <c r="W194" s="47" t="s">
        <v>22</v>
      </c>
      <c r="X194" s="49" t="s">
        <v>43</v>
      </c>
      <c r="Y194" s="50" t="s">
        <v>44</v>
      </c>
      <c r="Z194" s="47" t="s">
        <v>30</v>
      </c>
      <c r="AA194" s="47" t="s">
        <v>23</v>
      </c>
      <c r="AB194" s="47" t="s">
        <v>24</v>
      </c>
      <c r="AC194" s="47" t="s">
        <v>25</v>
      </c>
      <c r="AD194" s="47" t="s">
        <v>26</v>
      </c>
      <c r="AE194" s="47" t="s">
        <v>27</v>
      </c>
      <c r="AF194" s="47" t="s">
        <v>28</v>
      </c>
      <c r="AG194" s="47" t="s">
        <v>42</v>
      </c>
    </row>
    <row r="195" spans="1:33" ht="35.1" customHeight="1">
      <c r="A195" s="17">
        <v>2</v>
      </c>
      <c r="B195" s="140"/>
      <c r="C195" s="141"/>
      <c r="D195" s="141"/>
      <c r="E195" s="141"/>
      <c r="F195" s="142"/>
      <c r="G195" s="18">
        <f>SUM(J194)</f>
        <v>0</v>
      </c>
      <c r="H195" s="19">
        <f>SUM(I194)</f>
        <v>0</v>
      </c>
      <c r="I195" s="20"/>
      <c r="J195" s="21"/>
      <c r="K195" s="22">
        <f>X196</f>
        <v>0</v>
      </c>
      <c r="L195" s="23">
        <f>Y196</f>
        <v>0</v>
      </c>
      <c r="M195" s="18">
        <f>X199</f>
        <v>0</v>
      </c>
      <c r="N195" s="19">
        <f>Y199</f>
        <v>0</v>
      </c>
      <c r="O195" s="24">
        <f>IF(G195&gt;H195,2,1)+IF(K195&gt;L195,2,1)+IF(M195&gt;N195,2,1)</f>
        <v>3</v>
      </c>
      <c r="P195" s="25">
        <f>SUM(G195,K195,M195)</f>
        <v>0</v>
      </c>
      <c r="Q195" s="26">
        <f>SUM(H195,L195,N195)</f>
        <v>0</v>
      </c>
      <c r="R195" s="27"/>
      <c r="S195" s="28"/>
      <c r="U195" s="44" t="s">
        <v>15</v>
      </c>
      <c r="V195" s="51">
        <f>B194</f>
        <v>0</v>
      </c>
      <c r="W195" s="51">
        <f>B197</f>
        <v>0</v>
      </c>
      <c r="X195" s="55"/>
      <c r="Y195" s="58"/>
      <c r="Z195" s="63"/>
      <c r="AA195" s="61"/>
      <c r="AB195" s="62"/>
      <c r="AC195" s="62"/>
      <c r="AD195" s="62"/>
      <c r="AE195" s="62"/>
      <c r="AF195" s="52">
        <f>B195</f>
        <v>0</v>
      </c>
      <c r="AG195" s="66"/>
    </row>
    <row r="196" spans="1:33" ht="35.1" customHeight="1">
      <c r="A196" s="17">
        <v>3</v>
      </c>
      <c r="B196" s="140"/>
      <c r="C196" s="141"/>
      <c r="D196" s="141"/>
      <c r="E196" s="141"/>
      <c r="F196" s="142"/>
      <c r="G196" s="22">
        <f>SUM(L194)</f>
        <v>0</v>
      </c>
      <c r="H196" s="23">
        <f>SUM(K194)</f>
        <v>0</v>
      </c>
      <c r="I196" s="18">
        <f>SUM(L195)</f>
        <v>0</v>
      </c>
      <c r="J196" s="19">
        <f>SUM(K195)</f>
        <v>0</v>
      </c>
      <c r="K196" s="20"/>
      <c r="L196" s="21"/>
      <c r="M196" s="18">
        <f>Y197</f>
        <v>0</v>
      </c>
      <c r="N196" s="19">
        <f>X197</f>
        <v>0</v>
      </c>
      <c r="O196" s="24">
        <f>IF(G196&gt;H196,2,1)+IF(I196&gt;J196,2,1)+IF(M196&gt;N196,2,1)</f>
        <v>3</v>
      </c>
      <c r="P196" s="29">
        <f>SUM(G196,I196,M196)</f>
        <v>0</v>
      </c>
      <c r="Q196" s="26">
        <f>SUM(H196,J196,N196)</f>
        <v>0</v>
      </c>
      <c r="R196" s="27"/>
      <c r="S196" s="28"/>
      <c r="U196" s="44" t="s">
        <v>16</v>
      </c>
      <c r="V196" s="51">
        <f>B195</f>
        <v>0</v>
      </c>
      <c r="W196" s="51">
        <f>B196</f>
        <v>0</v>
      </c>
      <c r="X196" s="56"/>
      <c r="Y196" s="59"/>
      <c r="Z196" s="64"/>
      <c r="AA196" s="61"/>
      <c r="AB196" s="62"/>
      <c r="AC196" s="62"/>
      <c r="AD196" s="62"/>
      <c r="AE196" s="62"/>
      <c r="AF196" s="52">
        <f>B197</f>
        <v>0</v>
      </c>
      <c r="AG196" s="66"/>
    </row>
    <row r="197" spans="1:33" ht="35.1" customHeight="1" thickBot="1">
      <c r="A197" s="30">
        <v>4</v>
      </c>
      <c r="B197" s="143"/>
      <c r="C197" s="144"/>
      <c r="D197" s="144"/>
      <c r="E197" s="144"/>
      <c r="F197" s="145"/>
      <c r="G197" s="43">
        <f>SUM(N194)</f>
        <v>0</v>
      </c>
      <c r="H197" s="54">
        <f>SUM(M194)</f>
        <v>0</v>
      </c>
      <c r="I197" s="31">
        <f>SUM(N195)</f>
        <v>0</v>
      </c>
      <c r="J197" s="32">
        <f>SUM(M195)</f>
        <v>0</v>
      </c>
      <c r="K197" s="31">
        <f>SUM(N196)</f>
        <v>0</v>
      </c>
      <c r="L197" s="32">
        <f>SUM(M196)</f>
        <v>0</v>
      </c>
      <c r="M197" s="33"/>
      <c r="N197" s="34"/>
      <c r="O197" s="35">
        <f>IF(G197&gt;H197,2,1)+IF(I197&gt;J197,2,1)+IF(K197&gt;L197,2,1)</f>
        <v>3</v>
      </c>
      <c r="P197" s="36">
        <f>SUM(G197,I197,K197)</f>
        <v>0</v>
      </c>
      <c r="Q197" s="37">
        <f>SUM(H197,J197,L197)</f>
        <v>0</v>
      </c>
      <c r="R197" s="38"/>
      <c r="S197" s="39"/>
      <c r="U197" s="44" t="s">
        <v>17</v>
      </c>
      <c r="V197" s="51">
        <f>B197</f>
        <v>0</v>
      </c>
      <c r="W197" s="51">
        <f>B196</f>
        <v>0</v>
      </c>
      <c r="X197" s="56"/>
      <c r="Y197" s="59"/>
      <c r="Z197" s="64"/>
      <c r="AA197" s="61"/>
      <c r="AB197" s="62"/>
      <c r="AC197" s="62"/>
      <c r="AD197" s="62"/>
      <c r="AE197" s="62"/>
      <c r="AF197" s="52">
        <f>B195</f>
        <v>0</v>
      </c>
      <c r="AG197" s="66"/>
    </row>
    <row r="198" spans="1:33" ht="35.1" customHeight="1">
      <c r="A198" s="2"/>
      <c r="B198" s="2"/>
      <c r="C198" s="2"/>
      <c r="D198" s="2"/>
      <c r="E198" s="2"/>
      <c r="F198" s="2"/>
      <c r="G198" s="2"/>
      <c r="H198" s="2"/>
      <c r="I198" s="2"/>
      <c r="J198" s="2"/>
      <c r="K198" s="2"/>
      <c r="L198" s="2"/>
      <c r="M198" s="2"/>
      <c r="N198" s="2"/>
      <c r="O198" s="2"/>
      <c r="P198" s="2"/>
      <c r="Q198" s="2"/>
      <c r="R198" s="2"/>
      <c r="S198" s="2"/>
      <c r="U198" s="44" t="s">
        <v>18</v>
      </c>
      <c r="V198" s="51">
        <f>B194</f>
        <v>0</v>
      </c>
      <c r="W198" s="51">
        <f>B195</f>
        <v>0</v>
      </c>
      <c r="X198" s="56"/>
      <c r="Y198" s="59"/>
      <c r="Z198" s="64"/>
      <c r="AA198" s="61"/>
      <c r="AB198" s="62"/>
      <c r="AC198" s="62"/>
      <c r="AD198" s="62"/>
      <c r="AE198" s="62"/>
      <c r="AF198" s="52">
        <f>B196</f>
        <v>0</v>
      </c>
      <c r="AG198" s="66"/>
    </row>
    <row r="199" spans="1:33" ht="35.1" customHeight="1">
      <c r="A199" s="2"/>
      <c r="B199" s="40"/>
      <c r="C199" s="48" t="s">
        <v>6</v>
      </c>
      <c r="D199" s="41" t="s">
        <v>7</v>
      </c>
      <c r="E199" s="48" t="s">
        <v>8</v>
      </c>
      <c r="F199" s="41" t="s">
        <v>7</v>
      </c>
      <c r="G199" s="134" t="s">
        <v>9</v>
      </c>
      <c r="H199" s="134"/>
      <c r="I199" s="42">
        <v>1</v>
      </c>
      <c r="J199" s="2"/>
      <c r="K199" s="134"/>
      <c r="L199" s="134"/>
      <c r="M199" s="2"/>
      <c r="N199" s="2"/>
      <c r="O199" s="2"/>
      <c r="P199" s="2"/>
      <c r="Q199" s="2"/>
      <c r="R199" s="2"/>
      <c r="S199" s="2"/>
      <c r="U199" s="44" t="s">
        <v>19</v>
      </c>
      <c r="V199" s="53">
        <f>B195</f>
        <v>0</v>
      </c>
      <c r="W199" s="51">
        <f>B197</f>
        <v>0</v>
      </c>
      <c r="X199" s="56"/>
      <c r="Y199" s="59"/>
      <c r="Z199" s="64"/>
      <c r="AA199" s="61"/>
      <c r="AB199" s="62"/>
      <c r="AC199" s="62"/>
      <c r="AD199" s="62"/>
      <c r="AE199" s="62"/>
      <c r="AF199" s="52">
        <f>B194</f>
        <v>0</v>
      </c>
      <c r="AG199" s="66"/>
    </row>
    <row r="200" spans="1:33" ht="35.1" customHeight="1" thickBot="1">
      <c r="A200" s="2"/>
      <c r="B200" s="40"/>
      <c r="C200" s="48" t="s">
        <v>10</v>
      </c>
      <c r="D200" s="41" t="s">
        <v>11</v>
      </c>
      <c r="E200" s="48" t="s">
        <v>12</v>
      </c>
      <c r="F200" s="41" t="s">
        <v>13</v>
      </c>
      <c r="G200" s="134" t="s">
        <v>14</v>
      </c>
      <c r="H200" s="134"/>
      <c r="I200" s="42">
        <v>4</v>
      </c>
      <c r="J200" s="2"/>
      <c r="K200" s="134"/>
      <c r="L200" s="134"/>
      <c r="M200" s="2"/>
      <c r="N200" s="2"/>
      <c r="O200" s="2"/>
      <c r="P200" s="2"/>
      <c r="Q200" s="2"/>
      <c r="R200" s="2"/>
      <c r="S200" s="2"/>
      <c r="U200" s="44" t="s">
        <v>20</v>
      </c>
      <c r="V200" s="53">
        <f>B196</f>
        <v>0</v>
      </c>
      <c r="W200" s="51">
        <f>B194</f>
        <v>0</v>
      </c>
      <c r="X200" s="57"/>
      <c r="Y200" s="60"/>
      <c r="Z200" s="65"/>
      <c r="AA200" s="61"/>
      <c r="AB200" s="62"/>
      <c r="AC200" s="62"/>
      <c r="AD200" s="62"/>
      <c r="AE200" s="62"/>
      <c r="AF200" s="52">
        <f>B197</f>
        <v>0</v>
      </c>
      <c r="AG200" s="66"/>
    </row>
    <row r="201" spans="1:33" ht="35.1" customHeight="1" thickBot="1"/>
    <row r="202" spans="1:33" ht="35.1" customHeight="1" thickBot="1">
      <c r="A202" s="3" t="s">
        <v>17</v>
      </c>
      <c r="B202" s="146" t="s">
        <v>1</v>
      </c>
      <c r="C202" s="147"/>
      <c r="D202" s="147"/>
      <c r="E202" s="147"/>
      <c r="F202" s="147"/>
      <c r="G202" s="148">
        <v>1</v>
      </c>
      <c r="H202" s="149"/>
      <c r="I202" s="148">
        <v>2</v>
      </c>
      <c r="J202" s="149"/>
      <c r="K202" s="148">
        <v>3</v>
      </c>
      <c r="L202" s="149"/>
      <c r="M202" s="148">
        <v>4</v>
      </c>
      <c r="N202" s="149"/>
      <c r="O202" s="4" t="s">
        <v>2</v>
      </c>
      <c r="P202" s="135" t="s">
        <v>3</v>
      </c>
      <c r="Q202" s="136"/>
      <c r="R202" s="5" t="s">
        <v>4</v>
      </c>
      <c r="S202" s="6" t="s">
        <v>5</v>
      </c>
      <c r="U202" s="46" t="str">
        <f>A202</f>
        <v>3.</v>
      </c>
      <c r="V202" s="46" t="s">
        <v>31</v>
      </c>
      <c r="W202" s="45"/>
      <c r="X202" s="45"/>
      <c r="Y202" s="45"/>
      <c r="Z202" s="45"/>
      <c r="AA202" s="45"/>
      <c r="AB202" s="45"/>
      <c r="AC202" s="45"/>
      <c r="AD202" s="45"/>
      <c r="AE202" s="45"/>
      <c r="AF202" s="45"/>
    </row>
    <row r="203" spans="1:33" ht="35.1" customHeight="1" thickBot="1">
      <c r="A203" s="7">
        <v>1</v>
      </c>
      <c r="B203" s="137"/>
      <c r="C203" s="138"/>
      <c r="D203" s="138"/>
      <c r="E203" s="138"/>
      <c r="F203" s="139"/>
      <c r="G203" s="8"/>
      <c r="H203" s="9"/>
      <c r="I203" s="10">
        <f>X207</f>
        <v>0</v>
      </c>
      <c r="J203" s="11">
        <f>Y207</f>
        <v>0</v>
      </c>
      <c r="K203" s="10">
        <f>Y209</f>
        <v>0</v>
      </c>
      <c r="L203" s="11">
        <f>X209</f>
        <v>0</v>
      </c>
      <c r="M203" s="10">
        <f>X204</f>
        <v>0</v>
      </c>
      <c r="N203" s="11">
        <f>Y204</f>
        <v>0</v>
      </c>
      <c r="O203" s="12">
        <f>IF(I203&gt;J203,2,1)+IF(K203&gt;L203,2,1)+IF(M203&gt;N203,2,1)</f>
        <v>3</v>
      </c>
      <c r="P203" s="13">
        <f>SUM(I203,K203,M203)</f>
        <v>0</v>
      </c>
      <c r="Q203" s="14">
        <f>SUM(J203,L203,N203)</f>
        <v>0</v>
      </c>
      <c r="R203" s="15"/>
      <c r="S203" s="16"/>
      <c r="U203" s="47" t="s">
        <v>29</v>
      </c>
      <c r="V203" s="47" t="s">
        <v>21</v>
      </c>
      <c r="W203" s="47" t="s">
        <v>22</v>
      </c>
      <c r="X203" s="49" t="s">
        <v>43</v>
      </c>
      <c r="Y203" s="50" t="s">
        <v>44</v>
      </c>
      <c r="Z203" s="47" t="s">
        <v>30</v>
      </c>
      <c r="AA203" s="47" t="s">
        <v>23</v>
      </c>
      <c r="AB203" s="47" t="s">
        <v>24</v>
      </c>
      <c r="AC203" s="47" t="s">
        <v>25</v>
      </c>
      <c r="AD203" s="47" t="s">
        <v>26</v>
      </c>
      <c r="AE203" s="47" t="s">
        <v>27</v>
      </c>
      <c r="AF203" s="47" t="s">
        <v>28</v>
      </c>
      <c r="AG203" s="47" t="s">
        <v>42</v>
      </c>
    </row>
    <row r="204" spans="1:33" ht="35.1" customHeight="1">
      <c r="A204" s="17">
        <v>2</v>
      </c>
      <c r="B204" s="140"/>
      <c r="C204" s="141"/>
      <c r="D204" s="141"/>
      <c r="E204" s="141"/>
      <c r="F204" s="142"/>
      <c r="G204" s="18">
        <f>SUM(J203)</f>
        <v>0</v>
      </c>
      <c r="H204" s="19">
        <f>SUM(I203)</f>
        <v>0</v>
      </c>
      <c r="I204" s="20"/>
      <c r="J204" s="21"/>
      <c r="K204" s="22">
        <f>X205</f>
        <v>0</v>
      </c>
      <c r="L204" s="23">
        <f>Y205</f>
        <v>0</v>
      </c>
      <c r="M204" s="18">
        <f>X208</f>
        <v>0</v>
      </c>
      <c r="N204" s="19">
        <f>Y208</f>
        <v>0</v>
      </c>
      <c r="O204" s="24">
        <f>IF(G204&gt;H204,2,1)+IF(K204&gt;L204,2,1)+IF(M204&gt;N204,2,1)</f>
        <v>3</v>
      </c>
      <c r="P204" s="25">
        <f>SUM(G204,K204,M204)</f>
        <v>0</v>
      </c>
      <c r="Q204" s="26">
        <f>SUM(H204,L204,N204)</f>
        <v>0</v>
      </c>
      <c r="R204" s="27"/>
      <c r="S204" s="28"/>
      <c r="U204" s="44" t="s">
        <v>15</v>
      </c>
      <c r="V204" s="51">
        <f>B203</f>
        <v>0</v>
      </c>
      <c r="W204" s="51">
        <f>B206</f>
        <v>0</v>
      </c>
      <c r="X204" s="55"/>
      <c r="Y204" s="58"/>
      <c r="Z204" s="63"/>
      <c r="AA204" s="61"/>
      <c r="AB204" s="62"/>
      <c r="AC204" s="62"/>
      <c r="AD204" s="62"/>
      <c r="AE204" s="62"/>
      <c r="AF204" s="52">
        <f>B204</f>
        <v>0</v>
      </c>
      <c r="AG204" s="66"/>
    </row>
    <row r="205" spans="1:33" ht="35.1" customHeight="1">
      <c r="A205" s="17">
        <v>3</v>
      </c>
      <c r="B205" s="140"/>
      <c r="C205" s="141"/>
      <c r="D205" s="141"/>
      <c r="E205" s="141"/>
      <c r="F205" s="142"/>
      <c r="G205" s="22">
        <f>SUM(L203)</f>
        <v>0</v>
      </c>
      <c r="H205" s="23">
        <f>SUM(K203)</f>
        <v>0</v>
      </c>
      <c r="I205" s="18">
        <f>SUM(L204)</f>
        <v>0</v>
      </c>
      <c r="J205" s="19">
        <f>SUM(K204)</f>
        <v>0</v>
      </c>
      <c r="K205" s="20"/>
      <c r="L205" s="21"/>
      <c r="M205" s="18">
        <f>Y206</f>
        <v>0</v>
      </c>
      <c r="N205" s="19">
        <f>X206</f>
        <v>0</v>
      </c>
      <c r="O205" s="24">
        <f>IF(G205&gt;H205,2,1)+IF(I205&gt;J205,2,1)+IF(M205&gt;N205,2,1)</f>
        <v>3</v>
      </c>
      <c r="P205" s="29">
        <f>SUM(G205,I205,M205)</f>
        <v>0</v>
      </c>
      <c r="Q205" s="26">
        <f>SUM(H205,J205,N205)</f>
        <v>0</v>
      </c>
      <c r="R205" s="27"/>
      <c r="S205" s="28"/>
      <c r="U205" s="44" t="s">
        <v>16</v>
      </c>
      <c r="V205" s="51">
        <f>B204</f>
        <v>0</v>
      </c>
      <c r="W205" s="51">
        <f>B205</f>
        <v>0</v>
      </c>
      <c r="X205" s="56"/>
      <c r="Y205" s="59"/>
      <c r="Z205" s="64"/>
      <c r="AA205" s="61"/>
      <c r="AB205" s="62"/>
      <c r="AC205" s="62"/>
      <c r="AD205" s="62"/>
      <c r="AE205" s="62"/>
      <c r="AF205" s="52">
        <f>B206</f>
        <v>0</v>
      </c>
      <c r="AG205" s="66"/>
    </row>
    <row r="206" spans="1:33" ht="35.1" customHeight="1" thickBot="1">
      <c r="A206" s="30">
        <v>4</v>
      </c>
      <c r="B206" s="143"/>
      <c r="C206" s="144"/>
      <c r="D206" s="144"/>
      <c r="E206" s="144"/>
      <c r="F206" s="145"/>
      <c r="G206" s="43">
        <f>SUM(N203)</f>
        <v>0</v>
      </c>
      <c r="H206" s="54">
        <f>SUM(M203)</f>
        <v>0</v>
      </c>
      <c r="I206" s="31">
        <f>SUM(N204)</f>
        <v>0</v>
      </c>
      <c r="J206" s="32">
        <f>SUM(M204)</f>
        <v>0</v>
      </c>
      <c r="K206" s="31">
        <f>SUM(N205)</f>
        <v>0</v>
      </c>
      <c r="L206" s="32">
        <f>SUM(M205)</f>
        <v>0</v>
      </c>
      <c r="M206" s="33"/>
      <c r="N206" s="34"/>
      <c r="O206" s="35">
        <f>IF(G206&gt;H206,2,1)+IF(I206&gt;J206,2,1)+IF(K206&gt;L206,2,1)</f>
        <v>3</v>
      </c>
      <c r="P206" s="36">
        <f>SUM(G206,I206,K206)</f>
        <v>0</v>
      </c>
      <c r="Q206" s="37">
        <f>SUM(H206,J206,L206)</f>
        <v>0</v>
      </c>
      <c r="R206" s="38"/>
      <c r="S206" s="39"/>
      <c r="U206" s="44" t="s">
        <v>17</v>
      </c>
      <c r="V206" s="51">
        <f>B206</f>
        <v>0</v>
      </c>
      <c r="W206" s="51">
        <f>B205</f>
        <v>0</v>
      </c>
      <c r="X206" s="56"/>
      <c r="Y206" s="59"/>
      <c r="Z206" s="64"/>
      <c r="AA206" s="61"/>
      <c r="AB206" s="62"/>
      <c r="AC206" s="62"/>
      <c r="AD206" s="62"/>
      <c r="AE206" s="62"/>
      <c r="AF206" s="52">
        <f>B204</f>
        <v>0</v>
      </c>
      <c r="AG206" s="66"/>
    </row>
    <row r="207" spans="1:33" ht="35.1" customHeight="1">
      <c r="A207" s="2"/>
      <c r="B207" s="2"/>
      <c r="C207" s="2"/>
      <c r="D207" s="2"/>
      <c r="E207" s="2"/>
      <c r="F207" s="2"/>
      <c r="G207" s="2"/>
      <c r="H207" s="2"/>
      <c r="I207" s="2"/>
      <c r="J207" s="2"/>
      <c r="K207" s="2"/>
      <c r="L207" s="2"/>
      <c r="M207" s="2"/>
      <c r="N207" s="2"/>
      <c r="O207" s="2"/>
      <c r="P207" s="2"/>
      <c r="Q207" s="2"/>
      <c r="R207" s="2"/>
      <c r="S207" s="2"/>
      <c r="U207" s="44" t="s">
        <v>18</v>
      </c>
      <c r="V207" s="51">
        <f>B203</f>
        <v>0</v>
      </c>
      <c r="W207" s="51">
        <f>B204</f>
        <v>0</v>
      </c>
      <c r="X207" s="56"/>
      <c r="Y207" s="59"/>
      <c r="Z207" s="64"/>
      <c r="AA207" s="61"/>
      <c r="AB207" s="62"/>
      <c r="AC207" s="62"/>
      <c r="AD207" s="62"/>
      <c r="AE207" s="62"/>
      <c r="AF207" s="52">
        <f>B205</f>
        <v>0</v>
      </c>
      <c r="AG207" s="66"/>
    </row>
    <row r="208" spans="1:33" ht="35.1" customHeight="1">
      <c r="A208" s="2"/>
      <c r="B208" s="40"/>
      <c r="C208" s="48" t="s">
        <v>6</v>
      </c>
      <c r="D208" s="41" t="s">
        <v>7</v>
      </c>
      <c r="E208" s="48" t="s">
        <v>8</v>
      </c>
      <c r="F208" s="41" t="s">
        <v>7</v>
      </c>
      <c r="G208" s="134" t="s">
        <v>9</v>
      </c>
      <c r="H208" s="134"/>
      <c r="I208" s="42">
        <v>1</v>
      </c>
      <c r="J208" s="2"/>
      <c r="K208" s="134"/>
      <c r="L208" s="134"/>
      <c r="M208" s="2"/>
      <c r="N208" s="2"/>
      <c r="O208" s="2"/>
      <c r="P208" s="2"/>
      <c r="Q208" s="2"/>
      <c r="R208" s="2"/>
      <c r="S208" s="2"/>
      <c r="U208" s="44" t="s">
        <v>19</v>
      </c>
      <c r="V208" s="53">
        <f>B204</f>
        <v>0</v>
      </c>
      <c r="W208" s="51">
        <f>B206</f>
        <v>0</v>
      </c>
      <c r="X208" s="56"/>
      <c r="Y208" s="59"/>
      <c r="Z208" s="64"/>
      <c r="AA208" s="61"/>
      <c r="AB208" s="62"/>
      <c r="AC208" s="62"/>
      <c r="AD208" s="62"/>
      <c r="AE208" s="62"/>
      <c r="AF208" s="52">
        <f>B203</f>
        <v>0</v>
      </c>
      <c r="AG208" s="66"/>
    </row>
    <row r="209" spans="1:33" ht="35.1" customHeight="1" thickBot="1">
      <c r="A209" s="2"/>
      <c r="B209" s="40"/>
      <c r="C209" s="48" t="s">
        <v>10</v>
      </c>
      <c r="D209" s="41" t="s">
        <v>11</v>
      </c>
      <c r="E209" s="48" t="s">
        <v>12</v>
      </c>
      <c r="F209" s="41" t="s">
        <v>13</v>
      </c>
      <c r="G209" s="134" t="s">
        <v>14</v>
      </c>
      <c r="H209" s="134"/>
      <c r="I209" s="42">
        <v>4</v>
      </c>
      <c r="J209" s="2"/>
      <c r="K209" s="134"/>
      <c r="L209" s="134"/>
      <c r="M209" s="2"/>
      <c r="N209" s="2"/>
      <c r="O209" s="2"/>
      <c r="P209" s="2"/>
      <c r="Q209" s="2"/>
      <c r="R209" s="2"/>
      <c r="S209" s="2"/>
      <c r="U209" s="44" t="s">
        <v>20</v>
      </c>
      <c r="V209" s="53">
        <f>B205</f>
        <v>0</v>
      </c>
      <c r="W209" s="51">
        <f>B203</f>
        <v>0</v>
      </c>
      <c r="X209" s="57"/>
      <c r="Y209" s="60"/>
      <c r="Z209" s="65"/>
      <c r="AA209" s="61"/>
      <c r="AB209" s="62"/>
      <c r="AC209" s="62"/>
      <c r="AD209" s="62"/>
      <c r="AE209" s="62"/>
      <c r="AF209" s="52">
        <f>B206</f>
        <v>0</v>
      </c>
      <c r="AG209" s="66"/>
    </row>
    <row r="210" spans="1:33" ht="35.1" customHeight="1" thickBot="1"/>
    <row r="211" spans="1:33" ht="35.1" customHeight="1" thickBot="1">
      <c r="A211" s="3" t="s">
        <v>18</v>
      </c>
      <c r="B211" s="146" t="s">
        <v>1</v>
      </c>
      <c r="C211" s="147"/>
      <c r="D211" s="147"/>
      <c r="E211" s="147"/>
      <c r="F211" s="147"/>
      <c r="G211" s="148">
        <v>1</v>
      </c>
      <c r="H211" s="149"/>
      <c r="I211" s="148">
        <v>2</v>
      </c>
      <c r="J211" s="149"/>
      <c r="K211" s="148">
        <v>3</v>
      </c>
      <c r="L211" s="149"/>
      <c r="M211" s="148">
        <v>4</v>
      </c>
      <c r="N211" s="149"/>
      <c r="O211" s="4" t="s">
        <v>2</v>
      </c>
      <c r="P211" s="135" t="s">
        <v>3</v>
      </c>
      <c r="Q211" s="136"/>
      <c r="R211" s="5" t="s">
        <v>4</v>
      </c>
      <c r="S211" s="6" t="s">
        <v>5</v>
      </c>
      <c r="U211" s="46" t="str">
        <f>A211</f>
        <v>4.</v>
      </c>
      <c r="V211" s="46" t="s">
        <v>31</v>
      </c>
      <c r="W211" s="45"/>
      <c r="X211" s="45"/>
      <c r="Y211" s="45"/>
      <c r="Z211" s="45"/>
      <c r="AA211" s="45"/>
      <c r="AB211" s="45"/>
      <c r="AC211" s="45"/>
      <c r="AD211" s="45"/>
      <c r="AE211" s="45"/>
      <c r="AF211" s="45"/>
    </row>
    <row r="212" spans="1:33" ht="35.1" customHeight="1" thickBot="1">
      <c r="A212" s="7">
        <v>1</v>
      </c>
      <c r="B212" s="137"/>
      <c r="C212" s="138"/>
      <c r="D212" s="138"/>
      <c r="E212" s="138"/>
      <c r="F212" s="139"/>
      <c r="G212" s="8"/>
      <c r="H212" s="9"/>
      <c r="I212" s="10">
        <f>X216</f>
        <v>0</v>
      </c>
      <c r="J212" s="11">
        <f>Y216</f>
        <v>0</v>
      </c>
      <c r="K212" s="10">
        <f>Y218</f>
        <v>0</v>
      </c>
      <c r="L212" s="11">
        <f>X218</f>
        <v>0</v>
      </c>
      <c r="M212" s="10">
        <f>X213</f>
        <v>0</v>
      </c>
      <c r="N212" s="11">
        <f>Y213</f>
        <v>0</v>
      </c>
      <c r="O212" s="12">
        <f>IF(I212&gt;J212,2,1)+IF(K212&gt;L212,2,1)+IF(M212&gt;N212,2,1)</f>
        <v>3</v>
      </c>
      <c r="P212" s="13">
        <f>SUM(I212,K212,M212)</f>
        <v>0</v>
      </c>
      <c r="Q212" s="14">
        <f>SUM(J212,L212,N212)</f>
        <v>0</v>
      </c>
      <c r="R212" s="15"/>
      <c r="S212" s="16"/>
      <c r="U212" s="47" t="s">
        <v>29</v>
      </c>
      <c r="V212" s="47" t="s">
        <v>21</v>
      </c>
      <c r="W212" s="47" t="s">
        <v>22</v>
      </c>
      <c r="X212" s="49" t="s">
        <v>43</v>
      </c>
      <c r="Y212" s="50" t="s">
        <v>44</v>
      </c>
      <c r="Z212" s="47" t="s">
        <v>30</v>
      </c>
      <c r="AA212" s="47" t="s">
        <v>23</v>
      </c>
      <c r="AB212" s="47" t="s">
        <v>24</v>
      </c>
      <c r="AC212" s="47" t="s">
        <v>25</v>
      </c>
      <c r="AD212" s="47" t="s">
        <v>26</v>
      </c>
      <c r="AE212" s="47" t="s">
        <v>27</v>
      </c>
      <c r="AF212" s="47" t="s">
        <v>28</v>
      </c>
      <c r="AG212" s="47" t="s">
        <v>42</v>
      </c>
    </row>
    <row r="213" spans="1:33" ht="35.1" customHeight="1">
      <c r="A213" s="17">
        <v>2</v>
      </c>
      <c r="B213" s="140"/>
      <c r="C213" s="141"/>
      <c r="D213" s="141"/>
      <c r="E213" s="141"/>
      <c r="F213" s="142"/>
      <c r="G213" s="18">
        <f>SUM(J212)</f>
        <v>0</v>
      </c>
      <c r="H213" s="19">
        <f>SUM(I212)</f>
        <v>0</v>
      </c>
      <c r="I213" s="20"/>
      <c r="J213" s="21"/>
      <c r="K213" s="22">
        <f>X214</f>
        <v>0</v>
      </c>
      <c r="L213" s="23">
        <f>Y214</f>
        <v>0</v>
      </c>
      <c r="M213" s="18">
        <f>X217</f>
        <v>0</v>
      </c>
      <c r="N213" s="19">
        <f>Y217</f>
        <v>0</v>
      </c>
      <c r="O213" s="24">
        <f>IF(G213&gt;H213,2,1)+IF(K213&gt;L213,2,1)+IF(M213&gt;N213,2,1)</f>
        <v>3</v>
      </c>
      <c r="P213" s="25">
        <f>SUM(G213,K213,M213)</f>
        <v>0</v>
      </c>
      <c r="Q213" s="26">
        <f>SUM(H213,L213,N213)</f>
        <v>0</v>
      </c>
      <c r="R213" s="27"/>
      <c r="S213" s="28"/>
      <c r="U213" s="44" t="s">
        <v>15</v>
      </c>
      <c r="V213" s="51">
        <f>B212</f>
        <v>0</v>
      </c>
      <c r="W213" s="51">
        <f>B215</f>
        <v>0</v>
      </c>
      <c r="X213" s="55"/>
      <c r="Y213" s="58"/>
      <c r="Z213" s="63"/>
      <c r="AA213" s="61"/>
      <c r="AB213" s="62"/>
      <c r="AC213" s="62"/>
      <c r="AD213" s="62"/>
      <c r="AE213" s="62"/>
      <c r="AF213" s="52">
        <f>B213</f>
        <v>0</v>
      </c>
      <c r="AG213" s="66"/>
    </row>
    <row r="214" spans="1:33" ht="35.1" customHeight="1">
      <c r="A214" s="17">
        <v>3</v>
      </c>
      <c r="B214" s="140"/>
      <c r="C214" s="141"/>
      <c r="D214" s="141"/>
      <c r="E214" s="141"/>
      <c r="F214" s="142"/>
      <c r="G214" s="22">
        <f>SUM(L212)</f>
        <v>0</v>
      </c>
      <c r="H214" s="23">
        <f>SUM(K212)</f>
        <v>0</v>
      </c>
      <c r="I214" s="18">
        <f>SUM(L213)</f>
        <v>0</v>
      </c>
      <c r="J214" s="19">
        <f>SUM(K213)</f>
        <v>0</v>
      </c>
      <c r="K214" s="20"/>
      <c r="L214" s="21"/>
      <c r="M214" s="18">
        <f>Y215</f>
        <v>0</v>
      </c>
      <c r="N214" s="19">
        <f>X215</f>
        <v>0</v>
      </c>
      <c r="O214" s="24">
        <f>IF(G214&gt;H214,2,1)+IF(I214&gt;J214,2,1)+IF(M214&gt;N214,2,1)</f>
        <v>3</v>
      </c>
      <c r="P214" s="29">
        <f>SUM(G214,I214,M214)</f>
        <v>0</v>
      </c>
      <c r="Q214" s="26">
        <f>SUM(H214,J214,N214)</f>
        <v>0</v>
      </c>
      <c r="R214" s="27"/>
      <c r="S214" s="28"/>
      <c r="U214" s="44" t="s">
        <v>16</v>
      </c>
      <c r="V214" s="51">
        <f>B213</f>
        <v>0</v>
      </c>
      <c r="W214" s="51">
        <f>B214</f>
        <v>0</v>
      </c>
      <c r="X214" s="56"/>
      <c r="Y214" s="59"/>
      <c r="Z214" s="64"/>
      <c r="AA214" s="61"/>
      <c r="AB214" s="62"/>
      <c r="AC214" s="62"/>
      <c r="AD214" s="62"/>
      <c r="AE214" s="62"/>
      <c r="AF214" s="52">
        <f>B215</f>
        <v>0</v>
      </c>
      <c r="AG214" s="66"/>
    </row>
    <row r="215" spans="1:33" ht="35.1" customHeight="1" thickBot="1">
      <c r="A215" s="30">
        <v>4</v>
      </c>
      <c r="B215" s="143"/>
      <c r="C215" s="144"/>
      <c r="D215" s="144"/>
      <c r="E215" s="144"/>
      <c r="F215" s="145"/>
      <c r="G215" s="43">
        <f>SUM(N212)</f>
        <v>0</v>
      </c>
      <c r="H215" s="54">
        <f>SUM(M212)</f>
        <v>0</v>
      </c>
      <c r="I215" s="31">
        <f>SUM(N213)</f>
        <v>0</v>
      </c>
      <c r="J215" s="32">
        <f>SUM(M213)</f>
        <v>0</v>
      </c>
      <c r="K215" s="31">
        <f>SUM(N214)</f>
        <v>0</v>
      </c>
      <c r="L215" s="32">
        <f>SUM(M214)</f>
        <v>0</v>
      </c>
      <c r="M215" s="33"/>
      <c r="N215" s="34"/>
      <c r="O215" s="35">
        <f>IF(G215&gt;H215,2,1)+IF(I215&gt;J215,2,1)+IF(K215&gt;L215,2,1)</f>
        <v>3</v>
      </c>
      <c r="P215" s="36">
        <f>SUM(G215,I215,K215)</f>
        <v>0</v>
      </c>
      <c r="Q215" s="37">
        <f>SUM(H215,J215,L215)</f>
        <v>0</v>
      </c>
      <c r="R215" s="38"/>
      <c r="S215" s="39"/>
      <c r="U215" s="44" t="s">
        <v>17</v>
      </c>
      <c r="V215" s="51">
        <f>B215</f>
        <v>0</v>
      </c>
      <c r="W215" s="51">
        <f>B214</f>
        <v>0</v>
      </c>
      <c r="X215" s="56"/>
      <c r="Y215" s="59"/>
      <c r="Z215" s="64"/>
      <c r="AA215" s="61"/>
      <c r="AB215" s="62"/>
      <c r="AC215" s="62"/>
      <c r="AD215" s="62"/>
      <c r="AE215" s="62"/>
      <c r="AF215" s="52">
        <f>B213</f>
        <v>0</v>
      </c>
      <c r="AG215" s="66"/>
    </row>
    <row r="216" spans="1:33" ht="35.1" customHeight="1">
      <c r="A216" s="2"/>
      <c r="B216" s="2"/>
      <c r="C216" s="2"/>
      <c r="D216" s="2"/>
      <c r="E216" s="2"/>
      <c r="F216" s="2"/>
      <c r="G216" s="2"/>
      <c r="H216" s="2"/>
      <c r="I216" s="2"/>
      <c r="J216" s="2"/>
      <c r="K216" s="2"/>
      <c r="L216" s="2"/>
      <c r="M216" s="2"/>
      <c r="N216" s="2"/>
      <c r="O216" s="2"/>
      <c r="P216" s="2"/>
      <c r="Q216" s="2"/>
      <c r="R216" s="2"/>
      <c r="S216" s="2"/>
      <c r="U216" s="44" t="s">
        <v>18</v>
      </c>
      <c r="V216" s="51">
        <f>B212</f>
        <v>0</v>
      </c>
      <c r="W216" s="51">
        <f>B213</f>
        <v>0</v>
      </c>
      <c r="X216" s="56"/>
      <c r="Y216" s="59"/>
      <c r="Z216" s="64"/>
      <c r="AA216" s="61"/>
      <c r="AB216" s="62"/>
      <c r="AC216" s="62"/>
      <c r="AD216" s="62"/>
      <c r="AE216" s="62"/>
      <c r="AF216" s="52">
        <f>B214</f>
        <v>0</v>
      </c>
      <c r="AG216" s="66"/>
    </row>
    <row r="217" spans="1:33" ht="35.1" customHeight="1">
      <c r="A217" s="2"/>
      <c r="B217" s="40"/>
      <c r="C217" s="48" t="s">
        <v>6</v>
      </c>
      <c r="D217" s="41" t="s">
        <v>7</v>
      </c>
      <c r="E217" s="48" t="s">
        <v>8</v>
      </c>
      <c r="F217" s="41" t="s">
        <v>7</v>
      </c>
      <c r="G217" s="134" t="s">
        <v>9</v>
      </c>
      <c r="H217" s="134"/>
      <c r="I217" s="42">
        <v>1</v>
      </c>
      <c r="J217" s="2"/>
      <c r="K217" s="134"/>
      <c r="L217" s="134"/>
      <c r="M217" s="2"/>
      <c r="N217" s="2"/>
      <c r="O217" s="2"/>
      <c r="P217" s="2"/>
      <c r="Q217" s="2"/>
      <c r="R217" s="2"/>
      <c r="S217" s="2"/>
      <c r="U217" s="44" t="s">
        <v>19</v>
      </c>
      <c r="V217" s="53">
        <f>B213</f>
        <v>0</v>
      </c>
      <c r="W217" s="51">
        <f>B215</f>
        <v>0</v>
      </c>
      <c r="X217" s="56"/>
      <c r="Y217" s="59"/>
      <c r="Z217" s="64"/>
      <c r="AA217" s="61"/>
      <c r="AB217" s="62"/>
      <c r="AC217" s="62"/>
      <c r="AD217" s="62"/>
      <c r="AE217" s="62"/>
      <c r="AF217" s="52">
        <f>B212</f>
        <v>0</v>
      </c>
      <c r="AG217" s="66"/>
    </row>
    <row r="218" spans="1:33" ht="35.1" customHeight="1" thickBot="1">
      <c r="A218" s="2"/>
      <c r="B218" s="40"/>
      <c r="C218" s="48" t="s">
        <v>10</v>
      </c>
      <c r="D218" s="41" t="s">
        <v>11</v>
      </c>
      <c r="E218" s="48" t="s">
        <v>12</v>
      </c>
      <c r="F218" s="41" t="s">
        <v>13</v>
      </c>
      <c r="G218" s="134" t="s">
        <v>14</v>
      </c>
      <c r="H218" s="134"/>
      <c r="I218" s="42">
        <v>4</v>
      </c>
      <c r="J218" s="2"/>
      <c r="K218" s="134"/>
      <c r="L218" s="134"/>
      <c r="M218" s="2"/>
      <c r="N218" s="2"/>
      <c r="O218" s="2"/>
      <c r="P218" s="2"/>
      <c r="Q218" s="2"/>
      <c r="R218" s="2"/>
      <c r="S218" s="2"/>
      <c r="U218" s="44" t="s">
        <v>20</v>
      </c>
      <c r="V218" s="53">
        <f>B214</f>
        <v>0</v>
      </c>
      <c r="W218" s="51">
        <f>B212</f>
        <v>0</v>
      </c>
      <c r="X218" s="57"/>
      <c r="Y218" s="60"/>
      <c r="Z218" s="65"/>
      <c r="AA218" s="61"/>
      <c r="AB218" s="62"/>
      <c r="AC218" s="62"/>
      <c r="AD218" s="62"/>
      <c r="AE218" s="62"/>
      <c r="AF218" s="52">
        <f>B215</f>
        <v>0</v>
      </c>
      <c r="AG218" s="66"/>
    </row>
    <row r="219" spans="1:33" ht="35.1" customHeight="1" thickBot="1"/>
    <row r="220" spans="1:33" ht="35.1" customHeight="1" thickBot="1">
      <c r="A220" s="3" t="s">
        <v>19</v>
      </c>
      <c r="B220" s="146" t="s">
        <v>1</v>
      </c>
      <c r="C220" s="147"/>
      <c r="D220" s="147"/>
      <c r="E220" s="147"/>
      <c r="F220" s="147"/>
      <c r="G220" s="148">
        <v>1</v>
      </c>
      <c r="H220" s="149"/>
      <c r="I220" s="148">
        <v>2</v>
      </c>
      <c r="J220" s="149"/>
      <c r="K220" s="148">
        <v>3</v>
      </c>
      <c r="L220" s="149"/>
      <c r="M220" s="148">
        <v>4</v>
      </c>
      <c r="N220" s="149"/>
      <c r="O220" s="4" t="s">
        <v>2</v>
      </c>
      <c r="P220" s="135" t="s">
        <v>3</v>
      </c>
      <c r="Q220" s="136"/>
      <c r="R220" s="5" t="s">
        <v>4</v>
      </c>
      <c r="S220" s="6" t="s">
        <v>5</v>
      </c>
      <c r="U220" s="46" t="str">
        <f>A220</f>
        <v>5.</v>
      </c>
      <c r="V220" s="46" t="s">
        <v>31</v>
      </c>
      <c r="W220" s="45"/>
      <c r="X220" s="45"/>
      <c r="Y220" s="45"/>
      <c r="Z220" s="45"/>
      <c r="AA220" s="45"/>
      <c r="AB220" s="45"/>
      <c r="AC220" s="45"/>
      <c r="AD220" s="45"/>
      <c r="AE220" s="45"/>
      <c r="AF220" s="45"/>
    </row>
    <row r="221" spans="1:33" ht="35.1" customHeight="1" thickBot="1">
      <c r="A221" s="7">
        <v>1</v>
      </c>
      <c r="B221" s="137"/>
      <c r="C221" s="138"/>
      <c r="D221" s="138"/>
      <c r="E221" s="138"/>
      <c r="F221" s="139"/>
      <c r="G221" s="8"/>
      <c r="H221" s="9"/>
      <c r="I221" s="10">
        <f>X225</f>
        <v>0</v>
      </c>
      <c r="J221" s="11">
        <f>Y225</f>
        <v>0</v>
      </c>
      <c r="K221" s="10">
        <f>Y227</f>
        <v>0</v>
      </c>
      <c r="L221" s="11">
        <f>X227</f>
        <v>0</v>
      </c>
      <c r="M221" s="10">
        <f>X222</f>
        <v>0</v>
      </c>
      <c r="N221" s="11">
        <f>Y222</f>
        <v>0</v>
      </c>
      <c r="O221" s="12">
        <f>IF(I221&gt;J221,2,1)+IF(K221&gt;L221,2,1)+IF(M221&gt;N221,2,1)</f>
        <v>3</v>
      </c>
      <c r="P221" s="13">
        <f>SUM(I221,K221,M221)</f>
        <v>0</v>
      </c>
      <c r="Q221" s="14">
        <f>SUM(J221,L221,N221)</f>
        <v>0</v>
      </c>
      <c r="R221" s="15"/>
      <c r="S221" s="16"/>
      <c r="U221" s="47" t="s">
        <v>29</v>
      </c>
      <c r="V221" s="47" t="s">
        <v>21</v>
      </c>
      <c r="W221" s="47" t="s">
        <v>22</v>
      </c>
      <c r="X221" s="49" t="s">
        <v>43</v>
      </c>
      <c r="Y221" s="50" t="s">
        <v>44</v>
      </c>
      <c r="Z221" s="47" t="s">
        <v>30</v>
      </c>
      <c r="AA221" s="47" t="s">
        <v>23</v>
      </c>
      <c r="AB221" s="47" t="s">
        <v>24</v>
      </c>
      <c r="AC221" s="47" t="s">
        <v>25</v>
      </c>
      <c r="AD221" s="47" t="s">
        <v>26</v>
      </c>
      <c r="AE221" s="47" t="s">
        <v>27</v>
      </c>
      <c r="AF221" s="47" t="s">
        <v>28</v>
      </c>
      <c r="AG221" s="47" t="s">
        <v>42</v>
      </c>
    </row>
    <row r="222" spans="1:33" ht="35.1" customHeight="1">
      <c r="A222" s="17">
        <v>2</v>
      </c>
      <c r="B222" s="140"/>
      <c r="C222" s="141"/>
      <c r="D222" s="141"/>
      <c r="E222" s="141"/>
      <c r="F222" s="142"/>
      <c r="G222" s="18">
        <f>SUM(J221)</f>
        <v>0</v>
      </c>
      <c r="H222" s="19">
        <f>SUM(I221)</f>
        <v>0</v>
      </c>
      <c r="I222" s="20"/>
      <c r="J222" s="21"/>
      <c r="K222" s="22">
        <f>X223</f>
        <v>0</v>
      </c>
      <c r="L222" s="23">
        <f>Y223</f>
        <v>0</v>
      </c>
      <c r="M222" s="18">
        <f>X226</f>
        <v>0</v>
      </c>
      <c r="N222" s="19">
        <f>Y226</f>
        <v>0</v>
      </c>
      <c r="O222" s="24">
        <f>IF(G222&gt;H222,2,1)+IF(K222&gt;L222,2,1)+IF(M222&gt;N222,2,1)</f>
        <v>3</v>
      </c>
      <c r="P222" s="25">
        <f>SUM(G222,K222,M222)</f>
        <v>0</v>
      </c>
      <c r="Q222" s="26">
        <f>SUM(H222,L222,N222)</f>
        <v>0</v>
      </c>
      <c r="R222" s="27"/>
      <c r="S222" s="28"/>
      <c r="U222" s="44" t="s">
        <v>15</v>
      </c>
      <c r="V222" s="51">
        <f>B221</f>
        <v>0</v>
      </c>
      <c r="W222" s="51">
        <f>B224</f>
        <v>0</v>
      </c>
      <c r="X222" s="55"/>
      <c r="Y222" s="58"/>
      <c r="Z222" s="63"/>
      <c r="AA222" s="61"/>
      <c r="AB222" s="62"/>
      <c r="AC222" s="62"/>
      <c r="AD222" s="62"/>
      <c r="AE222" s="62"/>
      <c r="AF222" s="52">
        <f>B222</f>
        <v>0</v>
      </c>
      <c r="AG222" s="66"/>
    </row>
    <row r="223" spans="1:33" ht="35.1" customHeight="1">
      <c r="A223" s="17">
        <v>3</v>
      </c>
      <c r="B223" s="140"/>
      <c r="C223" s="141"/>
      <c r="D223" s="141"/>
      <c r="E223" s="141"/>
      <c r="F223" s="142"/>
      <c r="G223" s="22">
        <f>SUM(L221)</f>
        <v>0</v>
      </c>
      <c r="H223" s="23">
        <f>SUM(K221)</f>
        <v>0</v>
      </c>
      <c r="I223" s="18">
        <f>SUM(L222)</f>
        <v>0</v>
      </c>
      <c r="J223" s="19">
        <f>SUM(K222)</f>
        <v>0</v>
      </c>
      <c r="K223" s="20"/>
      <c r="L223" s="21"/>
      <c r="M223" s="18">
        <f>Y224</f>
        <v>0</v>
      </c>
      <c r="N223" s="19">
        <f>X224</f>
        <v>0</v>
      </c>
      <c r="O223" s="24">
        <f>IF(G223&gt;H223,2,1)+IF(I223&gt;J223,2,1)+IF(M223&gt;N223,2,1)</f>
        <v>3</v>
      </c>
      <c r="P223" s="29">
        <f>SUM(G223,I223,M223)</f>
        <v>0</v>
      </c>
      <c r="Q223" s="26">
        <f>SUM(H223,J223,N223)</f>
        <v>0</v>
      </c>
      <c r="R223" s="27"/>
      <c r="S223" s="28"/>
      <c r="U223" s="44" t="s">
        <v>16</v>
      </c>
      <c r="V223" s="51">
        <f>B222</f>
        <v>0</v>
      </c>
      <c r="W223" s="51">
        <f>B223</f>
        <v>0</v>
      </c>
      <c r="X223" s="56"/>
      <c r="Y223" s="59"/>
      <c r="Z223" s="64"/>
      <c r="AA223" s="61"/>
      <c r="AB223" s="62"/>
      <c r="AC223" s="62"/>
      <c r="AD223" s="62"/>
      <c r="AE223" s="62"/>
      <c r="AF223" s="52">
        <f>B224</f>
        <v>0</v>
      </c>
      <c r="AG223" s="66"/>
    </row>
    <row r="224" spans="1:33" ht="35.1" customHeight="1" thickBot="1">
      <c r="A224" s="30">
        <v>4</v>
      </c>
      <c r="B224" s="143"/>
      <c r="C224" s="144"/>
      <c r="D224" s="144"/>
      <c r="E224" s="144"/>
      <c r="F224" s="145"/>
      <c r="G224" s="43">
        <f>SUM(N221)</f>
        <v>0</v>
      </c>
      <c r="H224" s="54">
        <f>SUM(M221)</f>
        <v>0</v>
      </c>
      <c r="I224" s="31">
        <f>SUM(N222)</f>
        <v>0</v>
      </c>
      <c r="J224" s="32">
        <f>SUM(M222)</f>
        <v>0</v>
      </c>
      <c r="K224" s="31">
        <f>SUM(N223)</f>
        <v>0</v>
      </c>
      <c r="L224" s="32">
        <f>SUM(M223)</f>
        <v>0</v>
      </c>
      <c r="M224" s="33"/>
      <c r="N224" s="34"/>
      <c r="O224" s="35">
        <f>IF(G224&gt;H224,2,1)+IF(I224&gt;J224,2,1)+IF(K224&gt;L224,2,1)</f>
        <v>3</v>
      </c>
      <c r="P224" s="36">
        <f>SUM(G224,I224,K224)</f>
        <v>0</v>
      </c>
      <c r="Q224" s="37">
        <f>SUM(H224,J224,L224)</f>
        <v>0</v>
      </c>
      <c r="R224" s="38"/>
      <c r="S224" s="39"/>
      <c r="U224" s="44" t="s">
        <v>17</v>
      </c>
      <c r="V224" s="51">
        <f>B224</f>
        <v>0</v>
      </c>
      <c r="W224" s="51">
        <f>B223</f>
        <v>0</v>
      </c>
      <c r="X224" s="56"/>
      <c r="Y224" s="59"/>
      <c r="Z224" s="64"/>
      <c r="AA224" s="61"/>
      <c r="AB224" s="62"/>
      <c r="AC224" s="62"/>
      <c r="AD224" s="62"/>
      <c r="AE224" s="62"/>
      <c r="AF224" s="52">
        <f>B222</f>
        <v>0</v>
      </c>
      <c r="AG224" s="66"/>
    </row>
    <row r="225" spans="1:33" ht="35.1" customHeight="1">
      <c r="A225" s="2"/>
      <c r="B225" s="2"/>
      <c r="C225" s="2"/>
      <c r="D225" s="2"/>
      <c r="E225" s="2"/>
      <c r="F225" s="2"/>
      <c r="G225" s="2"/>
      <c r="H225" s="2"/>
      <c r="I225" s="2"/>
      <c r="J225" s="2"/>
      <c r="K225" s="2"/>
      <c r="L225" s="2"/>
      <c r="M225" s="2"/>
      <c r="N225" s="2"/>
      <c r="O225" s="2"/>
      <c r="P225" s="2"/>
      <c r="Q225" s="2"/>
      <c r="R225" s="2"/>
      <c r="S225" s="2"/>
      <c r="U225" s="44" t="s">
        <v>18</v>
      </c>
      <c r="V225" s="51">
        <f>B221</f>
        <v>0</v>
      </c>
      <c r="W225" s="51">
        <f>B222</f>
        <v>0</v>
      </c>
      <c r="X225" s="56"/>
      <c r="Y225" s="59"/>
      <c r="Z225" s="64"/>
      <c r="AA225" s="61"/>
      <c r="AB225" s="62"/>
      <c r="AC225" s="62"/>
      <c r="AD225" s="62"/>
      <c r="AE225" s="62"/>
      <c r="AF225" s="52">
        <f>B223</f>
        <v>0</v>
      </c>
      <c r="AG225" s="66"/>
    </row>
    <row r="226" spans="1:33" ht="35.1" customHeight="1">
      <c r="A226" s="2"/>
      <c r="B226" s="40"/>
      <c r="C226" s="48" t="s">
        <v>6</v>
      </c>
      <c r="D226" s="41" t="s">
        <v>7</v>
      </c>
      <c r="E226" s="48" t="s">
        <v>8</v>
      </c>
      <c r="F226" s="41" t="s">
        <v>7</v>
      </c>
      <c r="G226" s="134" t="s">
        <v>9</v>
      </c>
      <c r="H226" s="134"/>
      <c r="I226" s="42">
        <v>1</v>
      </c>
      <c r="J226" s="2"/>
      <c r="K226" s="134"/>
      <c r="L226" s="134"/>
      <c r="M226" s="2"/>
      <c r="N226" s="2"/>
      <c r="O226" s="2"/>
      <c r="P226" s="2"/>
      <c r="Q226" s="2"/>
      <c r="R226" s="2"/>
      <c r="S226" s="2"/>
      <c r="U226" s="44" t="s">
        <v>19</v>
      </c>
      <c r="V226" s="53">
        <f>B222</f>
        <v>0</v>
      </c>
      <c r="W226" s="51">
        <f>B224</f>
        <v>0</v>
      </c>
      <c r="X226" s="56"/>
      <c r="Y226" s="59"/>
      <c r="Z226" s="64"/>
      <c r="AA226" s="61"/>
      <c r="AB226" s="62"/>
      <c r="AC226" s="62"/>
      <c r="AD226" s="62"/>
      <c r="AE226" s="62"/>
      <c r="AF226" s="52">
        <f>B221</f>
        <v>0</v>
      </c>
      <c r="AG226" s="66"/>
    </row>
    <row r="227" spans="1:33" ht="35.1" customHeight="1" thickBot="1">
      <c r="A227" s="2"/>
      <c r="B227" s="40"/>
      <c r="C227" s="48" t="s">
        <v>10</v>
      </c>
      <c r="D227" s="41" t="s">
        <v>11</v>
      </c>
      <c r="E227" s="48" t="s">
        <v>12</v>
      </c>
      <c r="F227" s="41" t="s">
        <v>13</v>
      </c>
      <c r="G227" s="134" t="s">
        <v>14</v>
      </c>
      <c r="H227" s="134"/>
      <c r="I227" s="42">
        <v>4</v>
      </c>
      <c r="J227" s="2"/>
      <c r="K227" s="134"/>
      <c r="L227" s="134"/>
      <c r="M227" s="2"/>
      <c r="N227" s="2"/>
      <c r="O227" s="2"/>
      <c r="P227" s="2"/>
      <c r="Q227" s="2"/>
      <c r="R227" s="2"/>
      <c r="S227" s="2"/>
      <c r="U227" s="44" t="s">
        <v>20</v>
      </c>
      <c r="V227" s="53">
        <f>B223</f>
        <v>0</v>
      </c>
      <c r="W227" s="51">
        <f>B221</f>
        <v>0</v>
      </c>
      <c r="X227" s="57"/>
      <c r="Y227" s="60"/>
      <c r="Z227" s="65"/>
      <c r="AA227" s="61"/>
      <c r="AB227" s="62"/>
      <c r="AC227" s="62"/>
      <c r="AD227" s="62"/>
      <c r="AE227" s="62"/>
      <c r="AF227" s="52">
        <f>B224</f>
        <v>0</v>
      </c>
      <c r="AG227" s="66"/>
    </row>
    <row r="228" spans="1:33" ht="35.1" customHeight="1" thickBot="1"/>
    <row r="229" spans="1:33" ht="35.1" customHeight="1" thickBot="1">
      <c r="A229" s="3" t="s">
        <v>20</v>
      </c>
      <c r="B229" s="146" t="s">
        <v>1</v>
      </c>
      <c r="C229" s="147"/>
      <c r="D229" s="147"/>
      <c r="E229" s="147"/>
      <c r="F229" s="147"/>
      <c r="G229" s="148">
        <v>1</v>
      </c>
      <c r="H229" s="149"/>
      <c r="I229" s="148">
        <v>2</v>
      </c>
      <c r="J229" s="149"/>
      <c r="K229" s="148">
        <v>3</v>
      </c>
      <c r="L229" s="149"/>
      <c r="M229" s="148">
        <v>4</v>
      </c>
      <c r="N229" s="149"/>
      <c r="O229" s="4" t="s">
        <v>2</v>
      </c>
      <c r="P229" s="135" t="s">
        <v>3</v>
      </c>
      <c r="Q229" s="136"/>
      <c r="R229" s="5" t="s">
        <v>4</v>
      </c>
      <c r="S229" s="6" t="s">
        <v>5</v>
      </c>
      <c r="U229" s="46" t="str">
        <f>A229</f>
        <v>6.</v>
      </c>
      <c r="V229" s="46" t="s">
        <v>31</v>
      </c>
      <c r="W229" s="45"/>
      <c r="X229" s="45"/>
      <c r="Y229" s="45"/>
      <c r="Z229" s="45"/>
      <c r="AA229" s="45"/>
      <c r="AB229" s="45"/>
      <c r="AC229" s="45"/>
      <c r="AD229" s="45"/>
      <c r="AE229" s="45"/>
      <c r="AF229" s="45"/>
    </row>
    <row r="230" spans="1:33" ht="35.1" customHeight="1" thickBot="1">
      <c r="A230" s="7">
        <v>1</v>
      </c>
      <c r="B230" s="137"/>
      <c r="C230" s="138"/>
      <c r="D230" s="138"/>
      <c r="E230" s="138"/>
      <c r="F230" s="139"/>
      <c r="G230" s="8"/>
      <c r="H230" s="9"/>
      <c r="I230" s="10">
        <f>X234</f>
        <v>0</v>
      </c>
      <c r="J230" s="11">
        <f>Y234</f>
        <v>0</v>
      </c>
      <c r="K230" s="10">
        <f>Y236</f>
        <v>0</v>
      </c>
      <c r="L230" s="11">
        <f>X236</f>
        <v>0</v>
      </c>
      <c r="M230" s="10">
        <f>X231</f>
        <v>0</v>
      </c>
      <c r="N230" s="11">
        <f>Y231</f>
        <v>0</v>
      </c>
      <c r="O230" s="12">
        <f>IF(I230&gt;J230,2,1)+IF(K230&gt;L230,2,1)+IF(M230&gt;N230,2,1)</f>
        <v>3</v>
      </c>
      <c r="P230" s="13">
        <f>SUM(I230,K230,M230)</f>
        <v>0</v>
      </c>
      <c r="Q230" s="14">
        <f>SUM(J230,L230,N230)</f>
        <v>0</v>
      </c>
      <c r="R230" s="15"/>
      <c r="S230" s="16"/>
      <c r="U230" s="47" t="s">
        <v>29</v>
      </c>
      <c r="V230" s="47" t="s">
        <v>21</v>
      </c>
      <c r="W230" s="47" t="s">
        <v>22</v>
      </c>
      <c r="X230" s="49" t="s">
        <v>43</v>
      </c>
      <c r="Y230" s="50" t="s">
        <v>44</v>
      </c>
      <c r="Z230" s="47" t="s">
        <v>30</v>
      </c>
      <c r="AA230" s="47" t="s">
        <v>23</v>
      </c>
      <c r="AB230" s="47" t="s">
        <v>24</v>
      </c>
      <c r="AC230" s="47" t="s">
        <v>25</v>
      </c>
      <c r="AD230" s="47" t="s">
        <v>26</v>
      </c>
      <c r="AE230" s="47" t="s">
        <v>27</v>
      </c>
      <c r="AF230" s="47" t="s">
        <v>28</v>
      </c>
      <c r="AG230" s="47" t="s">
        <v>42</v>
      </c>
    </row>
    <row r="231" spans="1:33" ht="35.1" customHeight="1">
      <c r="A231" s="17">
        <v>2</v>
      </c>
      <c r="B231" s="140"/>
      <c r="C231" s="141"/>
      <c r="D231" s="141"/>
      <c r="E231" s="141"/>
      <c r="F231" s="142"/>
      <c r="G231" s="18">
        <f>SUM(J230)</f>
        <v>0</v>
      </c>
      <c r="H231" s="19">
        <f>SUM(I230)</f>
        <v>0</v>
      </c>
      <c r="I231" s="20"/>
      <c r="J231" s="21"/>
      <c r="K231" s="22">
        <f>X232</f>
        <v>0</v>
      </c>
      <c r="L231" s="23">
        <f>Y232</f>
        <v>0</v>
      </c>
      <c r="M231" s="18">
        <f>X235</f>
        <v>0</v>
      </c>
      <c r="N231" s="19">
        <f>Y235</f>
        <v>0</v>
      </c>
      <c r="O231" s="24">
        <f>IF(G231&gt;H231,2,1)+IF(K231&gt;L231,2,1)+IF(M231&gt;N231,2,1)</f>
        <v>3</v>
      </c>
      <c r="P231" s="25">
        <f>SUM(G231,K231,M231)</f>
        <v>0</v>
      </c>
      <c r="Q231" s="26">
        <f>SUM(H231,L231,N231)</f>
        <v>0</v>
      </c>
      <c r="R231" s="27"/>
      <c r="S231" s="28"/>
      <c r="U231" s="44" t="s">
        <v>15</v>
      </c>
      <c r="V231" s="51">
        <f>B230</f>
        <v>0</v>
      </c>
      <c r="W231" s="51">
        <f>B233</f>
        <v>0</v>
      </c>
      <c r="X231" s="55"/>
      <c r="Y231" s="58"/>
      <c r="Z231" s="63"/>
      <c r="AA231" s="61"/>
      <c r="AB231" s="62"/>
      <c r="AC231" s="62"/>
      <c r="AD231" s="62"/>
      <c r="AE231" s="62"/>
      <c r="AF231" s="52">
        <f>B231</f>
        <v>0</v>
      </c>
      <c r="AG231" s="66"/>
    </row>
    <row r="232" spans="1:33" ht="35.1" customHeight="1">
      <c r="A232" s="17">
        <v>3</v>
      </c>
      <c r="B232" s="140"/>
      <c r="C232" s="141"/>
      <c r="D232" s="141"/>
      <c r="E232" s="141"/>
      <c r="F232" s="142"/>
      <c r="G232" s="22">
        <f>SUM(L230)</f>
        <v>0</v>
      </c>
      <c r="H232" s="23">
        <f>SUM(K230)</f>
        <v>0</v>
      </c>
      <c r="I232" s="18">
        <f>SUM(L231)</f>
        <v>0</v>
      </c>
      <c r="J232" s="19">
        <f>SUM(K231)</f>
        <v>0</v>
      </c>
      <c r="K232" s="20"/>
      <c r="L232" s="21"/>
      <c r="M232" s="18">
        <f>Y233</f>
        <v>0</v>
      </c>
      <c r="N232" s="19">
        <f>X233</f>
        <v>0</v>
      </c>
      <c r="O232" s="24">
        <f>IF(G232&gt;H232,2,1)+IF(I232&gt;J232,2,1)+IF(M232&gt;N232,2,1)</f>
        <v>3</v>
      </c>
      <c r="P232" s="29">
        <f>SUM(G232,I232,M232)</f>
        <v>0</v>
      </c>
      <c r="Q232" s="26">
        <f>SUM(H232,J232,N232)</f>
        <v>0</v>
      </c>
      <c r="R232" s="27"/>
      <c r="S232" s="28"/>
      <c r="U232" s="44" t="s">
        <v>16</v>
      </c>
      <c r="V232" s="51">
        <f>B231</f>
        <v>0</v>
      </c>
      <c r="W232" s="51">
        <f>B232</f>
        <v>0</v>
      </c>
      <c r="X232" s="56"/>
      <c r="Y232" s="59"/>
      <c r="Z232" s="64"/>
      <c r="AA232" s="61"/>
      <c r="AB232" s="62"/>
      <c r="AC232" s="62"/>
      <c r="AD232" s="62"/>
      <c r="AE232" s="62"/>
      <c r="AF232" s="52">
        <f>B233</f>
        <v>0</v>
      </c>
      <c r="AG232" s="66"/>
    </row>
    <row r="233" spans="1:33" ht="35.1" customHeight="1" thickBot="1">
      <c r="A233" s="30">
        <v>4</v>
      </c>
      <c r="B233" s="143"/>
      <c r="C233" s="144"/>
      <c r="D233" s="144"/>
      <c r="E233" s="144"/>
      <c r="F233" s="145"/>
      <c r="G233" s="43">
        <f>SUM(N230)</f>
        <v>0</v>
      </c>
      <c r="H233" s="54">
        <f>SUM(M230)</f>
        <v>0</v>
      </c>
      <c r="I233" s="31">
        <f>SUM(N231)</f>
        <v>0</v>
      </c>
      <c r="J233" s="32">
        <f>SUM(M231)</f>
        <v>0</v>
      </c>
      <c r="K233" s="31">
        <f>SUM(N232)</f>
        <v>0</v>
      </c>
      <c r="L233" s="32">
        <f>SUM(M232)</f>
        <v>0</v>
      </c>
      <c r="M233" s="33"/>
      <c r="N233" s="34"/>
      <c r="O233" s="35">
        <f>IF(G233&gt;H233,2,1)+IF(I233&gt;J233,2,1)+IF(K233&gt;L233,2,1)</f>
        <v>3</v>
      </c>
      <c r="P233" s="36">
        <f>SUM(G233,I233,K233)</f>
        <v>0</v>
      </c>
      <c r="Q233" s="37">
        <f>SUM(H233,J233,L233)</f>
        <v>0</v>
      </c>
      <c r="R233" s="38"/>
      <c r="S233" s="39"/>
      <c r="U233" s="44" t="s">
        <v>17</v>
      </c>
      <c r="V233" s="51">
        <f>B233</f>
        <v>0</v>
      </c>
      <c r="W233" s="51">
        <f>B232</f>
        <v>0</v>
      </c>
      <c r="X233" s="56"/>
      <c r="Y233" s="59"/>
      <c r="Z233" s="64"/>
      <c r="AA233" s="61"/>
      <c r="AB233" s="62"/>
      <c r="AC233" s="62"/>
      <c r="AD233" s="62"/>
      <c r="AE233" s="62"/>
      <c r="AF233" s="52">
        <f>B231</f>
        <v>0</v>
      </c>
      <c r="AG233" s="66"/>
    </row>
    <row r="234" spans="1:33" ht="35.1" customHeight="1">
      <c r="A234" s="2"/>
      <c r="B234" s="2"/>
      <c r="C234" s="2"/>
      <c r="D234" s="2"/>
      <c r="E234" s="2"/>
      <c r="F234" s="2"/>
      <c r="G234" s="2"/>
      <c r="H234" s="2"/>
      <c r="I234" s="2"/>
      <c r="J234" s="2"/>
      <c r="K234" s="2"/>
      <c r="L234" s="2"/>
      <c r="M234" s="2"/>
      <c r="N234" s="2"/>
      <c r="O234" s="2"/>
      <c r="P234" s="2"/>
      <c r="Q234" s="2"/>
      <c r="R234" s="2"/>
      <c r="S234" s="2"/>
      <c r="U234" s="44" t="s">
        <v>18</v>
      </c>
      <c r="V234" s="51">
        <f>B230</f>
        <v>0</v>
      </c>
      <c r="W234" s="51">
        <f>B231</f>
        <v>0</v>
      </c>
      <c r="X234" s="56"/>
      <c r="Y234" s="59"/>
      <c r="Z234" s="64"/>
      <c r="AA234" s="61"/>
      <c r="AB234" s="62"/>
      <c r="AC234" s="62"/>
      <c r="AD234" s="62"/>
      <c r="AE234" s="62"/>
      <c r="AF234" s="52">
        <f>B232</f>
        <v>0</v>
      </c>
      <c r="AG234" s="66"/>
    </row>
    <row r="235" spans="1:33" ht="35.1" customHeight="1">
      <c r="A235" s="2"/>
      <c r="B235" s="40"/>
      <c r="C235" s="48" t="s">
        <v>6</v>
      </c>
      <c r="D235" s="41" t="s">
        <v>7</v>
      </c>
      <c r="E235" s="48" t="s">
        <v>8</v>
      </c>
      <c r="F235" s="41" t="s">
        <v>7</v>
      </c>
      <c r="G235" s="134" t="s">
        <v>9</v>
      </c>
      <c r="H235" s="134"/>
      <c r="I235" s="42">
        <v>1</v>
      </c>
      <c r="J235" s="2"/>
      <c r="K235" s="134"/>
      <c r="L235" s="134"/>
      <c r="M235" s="2"/>
      <c r="N235" s="2"/>
      <c r="O235" s="2"/>
      <c r="P235" s="2"/>
      <c r="Q235" s="2"/>
      <c r="R235" s="2"/>
      <c r="S235" s="2"/>
      <c r="U235" s="44" t="s">
        <v>19</v>
      </c>
      <c r="V235" s="53">
        <f>B231</f>
        <v>0</v>
      </c>
      <c r="W235" s="51">
        <f>B233</f>
        <v>0</v>
      </c>
      <c r="X235" s="56"/>
      <c r="Y235" s="59"/>
      <c r="Z235" s="64"/>
      <c r="AA235" s="61"/>
      <c r="AB235" s="62"/>
      <c r="AC235" s="62"/>
      <c r="AD235" s="62"/>
      <c r="AE235" s="62"/>
      <c r="AF235" s="52">
        <f>B230</f>
        <v>0</v>
      </c>
      <c r="AG235" s="66"/>
    </row>
    <row r="236" spans="1:33" ht="35.1" customHeight="1" thickBot="1">
      <c r="A236" s="2"/>
      <c r="B236" s="40"/>
      <c r="C236" s="48" t="s">
        <v>10</v>
      </c>
      <c r="D236" s="41" t="s">
        <v>11</v>
      </c>
      <c r="E236" s="48" t="s">
        <v>12</v>
      </c>
      <c r="F236" s="41" t="s">
        <v>13</v>
      </c>
      <c r="G236" s="134" t="s">
        <v>14</v>
      </c>
      <c r="H236" s="134"/>
      <c r="I236" s="42">
        <v>4</v>
      </c>
      <c r="J236" s="2"/>
      <c r="K236" s="134"/>
      <c r="L236" s="134"/>
      <c r="M236" s="2"/>
      <c r="N236" s="2"/>
      <c r="O236" s="2"/>
      <c r="P236" s="2"/>
      <c r="Q236" s="2"/>
      <c r="R236" s="2"/>
      <c r="S236" s="2"/>
      <c r="U236" s="44" t="s">
        <v>20</v>
      </c>
      <c r="V236" s="53">
        <f>B232</f>
        <v>0</v>
      </c>
      <c r="W236" s="51">
        <f>B230</f>
        <v>0</v>
      </c>
      <c r="X236" s="57"/>
      <c r="Y236" s="60"/>
      <c r="Z236" s="65"/>
      <c r="AA236" s="61"/>
      <c r="AB236" s="62"/>
      <c r="AC236" s="62"/>
      <c r="AD236" s="62"/>
      <c r="AE236" s="62"/>
      <c r="AF236" s="52">
        <f>B233</f>
        <v>0</v>
      </c>
      <c r="AG236" s="66"/>
    </row>
    <row r="237" spans="1:33" ht="35.1" customHeight="1" thickBot="1"/>
    <row r="238" spans="1:33" ht="35.1" customHeight="1" thickBot="1">
      <c r="A238" s="3" t="s">
        <v>32</v>
      </c>
      <c r="B238" s="146" t="s">
        <v>1</v>
      </c>
      <c r="C238" s="147"/>
      <c r="D238" s="147"/>
      <c r="E238" s="147"/>
      <c r="F238" s="147"/>
      <c r="G238" s="148">
        <v>1</v>
      </c>
      <c r="H238" s="149"/>
      <c r="I238" s="148">
        <v>2</v>
      </c>
      <c r="J238" s="149"/>
      <c r="K238" s="148">
        <v>3</v>
      </c>
      <c r="L238" s="149"/>
      <c r="M238" s="148">
        <v>4</v>
      </c>
      <c r="N238" s="149"/>
      <c r="O238" s="4" t="s">
        <v>2</v>
      </c>
      <c r="P238" s="135" t="s">
        <v>3</v>
      </c>
      <c r="Q238" s="136"/>
      <c r="R238" s="5" t="s">
        <v>4</v>
      </c>
      <c r="S238" s="6" t="s">
        <v>5</v>
      </c>
      <c r="U238" s="46" t="str">
        <f>A238</f>
        <v>7.</v>
      </c>
      <c r="V238" s="46" t="s">
        <v>31</v>
      </c>
      <c r="W238" s="45"/>
      <c r="X238" s="45"/>
      <c r="Y238" s="45"/>
      <c r="Z238" s="45"/>
      <c r="AA238" s="45"/>
      <c r="AB238" s="45"/>
      <c r="AC238" s="45"/>
      <c r="AD238" s="45"/>
      <c r="AE238" s="45"/>
      <c r="AF238" s="45"/>
    </row>
    <row r="239" spans="1:33" ht="35.1" customHeight="1" thickBot="1">
      <c r="A239" s="7">
        <v>1</v>
      </c>
      <c r="B239" s="137"/>
      <c r="C239" s="138"/>
      <c r="D239" s="138"/>
      <c r="E239" s="138"/>
      <c r="F239" s="139"/>
      <c r="G239" s="8"/>
      <c r="H239" s="9"/>
      <c r="I239" s="10">
        <f>X243</f>
        <v>0</v>
      </c>
      <c r="J239" s="11">
        <f>Y243</f>
        <v>0</v>
      </c>
      <c r="K239" s="10">
        <f>Y245</f>
        <v>0</v>
      </c>
      <c r="L239" s="11">
        <f>X245</f>
        <v>0</v>
      </c>
      <c r="M239" s="10">
        <f>X240</f>
        <v>0</v>
      </c>
      <c r="N239" s="11">
        <f>Y240</f>
        <v>0</v>
      </c>
      <c r="O239" s="12">
        <f>IF(I239&gt;J239,2,1)+IF(K239&gt;L239,2,1)+IF(M239&gt;N239,2,1)</f>
        <v>3</v>
      </c>
      <c r="P239" s="13">
        <f>SUM(I239,K239,M239)</f>
        <v>0</v>
      </c>
      <c r="Q239" s="14">
        <f>SUM(J239,L239,N239)</f>
        <v>0</v>
      </c>
      <c r="R239" s="15"/>
      <c r="S239" s="16"/>
      <c r="U239" s="47" t="s">
        <v>29</v>
      </c>
      <c r="V239" s="47" t="s">
        <v>21</v>
      </c>
      <c r="W239" s="47" t="s">
        <v>22</v>
      </c>
      <c r="X239" s="49" t="s">
        <v>43</v>
      </c>
      <c r="Y239" s="50" t="s">
        <v>44</v>
      </c>
      <c r="Z239" s="47" t="s">
        <v>30</v>
      </c>
      <c r="AA239" s="47" t="s">
        <v>23</v>
      </c>
      <c r="AB239" s="47" t="s">
        <v>24</v>
      </c>
      <c r="AC239" s="47" t="s">
        <v>25</v>
      </c>
      <c r="AD239" s="47" t="s">
        <v>26</v>
      </c>
      <c r="AE239" s="47" t="s">
        <v>27</v>
      </c>
      <c r="AF239" s="47" t="s">
        <v>28</v>
      </c>
      <c r="AG239" s="47" t="s">
        <v>42</v>
      </c>
    </row>
    <row r="240" spans="1:33" ht="35.1" customHeight="1">
      <c r="A240" s="17">
        <v>2</v>
      </c>
      <c r="B240" s="140"/>
      <c r="C240" s="141"/>
      <c r="D240" s="141"/>
      <c r="E240" s="141"/>
      <c r="F240" s="142"/>
      <c r="G240" s="18">
        <f>SUM(J239)</f>
        <v>0</v>
      </c>
      <c r="H240" s="19">
        <f>SUM(I239)</f>
        <v>0</v>
      </c>
      <c r="I240" s="20"/>
      <c r="J240" s="21"/>
      <c r="K240" s="22">
        <f>X241</f>
        <v>0</v>
      </c>
      <c r="L240" s="23">
        <f>Y241</f>
        <v>0</v>
      </c>
      <c r="M240" s="18">
        <f>X244</f>
        <v>0</v>
      </c>
      <c r="N240" s="19">
        <f>Y244</f>
        <v>0</v>
      </c>
      <c r="O240" s="24">
        <f>IF(G240&gt;H240,2,1)+IF(K240&gt;L240,2,1)+IF(M240&gt;N240,2,1)</f>
        <v>3</v>
      </c>
      <c r="P240" s="25">
        <f>SUM(G240,K240,M240)</f>
        <v>0</v>
      </c>
      <c r="Q240" s="26">
        <f>SUM(H240,L240,N240)</f>
        <v>0</v>
      </c>
      <c r="R240" s="27"/>
      <c r="S240" s="28"/>
      <c r="U240" s="44" t="s">
        <v>15</v>
      </c>
      <c r="V240" s="51">
        <f>B239</f>
        <v>0</v>
      </c>
      <c r="W240" s="51">
        <f>B242</f>
        <v>0</v>
      </c>
      <c r="X240" s="55"/>
      <c r="Y240" s="58"/>
      <c r="Z240" s="63"/>
      <c r="AA240" s="61"/>
      <c r="AB240" s="62"/>
      <c r="AC240" s="62"/>
      <c r="AD240" s="62"/>
      <c r="AE240" s="62"/>
      <c r="AF240" s="52">
        <f>B240</f>
        <v>0</v>
      </c>
      <c r="AG240" s="66"/>
    </row>
    <row r="241" spans="1:33" ht="35.1" customHeight="1">
      <c r="A241" s="17">
        <v>3</v>
      </c>
      <c r="B241" s="140"/>
      <c r="C241" s="141"/>
      <c r="D241" s="141"/>
      <c r="E241" s="141"/>
      <c r="F241" s="142"/>
      <c r="G241" s="22">
        <f>SUM(L239)</f>
        <v>0</v>
      </c>
      <c r="H241" s="23">
        <f>SUM(K239)</f>
        <v>0</v>
      </c>
      <c r="I241" s="18">
        <f>SUM(L240)</f>
        <v>0</v>
      </c>
      <c r="J241" s="19">
        <f>SUM(K240)</f>
        <v>0</v>
      </c>
      <c r="K241" s="20"/>
      <c r="L241" s="21"/>
      <c r="M241" s="18">
        <f>Y242</f>
        <v>0</v>
      </c>
      <c r="N241" s="19">
        <f>X242</f>
        <v>0</v>
      </c>
      <c r="O241" s="24">
        <f>IF(G241&gt;H241,2,1)+IF(I241&gt;J241,2,1)+IF(M241&gt;N241,2,1)</f>
        <v>3</v>
      </c>
      <c r="P241" s="29">
        <f>SUM(G241,I241,M241)</f>
        <v>0</v>
      </c>
      <c r="Q241" s="26">
        <f>SUM(H241,J241,N241)</f>
        <v>0</v>
      </c>
      <c r="R241" s="27"/>
      <c r="S241" s="28"/>
      <c r="U241" s="44" t="s">
        <v>16</v>
      </c>
      <c r="V241" s="51">
        <f>B240</f>
        <v>0</v>
      </c>
      <c r="W241" s="51">
        <f>B241</f>
        <v>0</v>
      </c>
      <c r="X241" s="56"/>
      <c r="Y241" s="59"/>
      <c r="Z241" s="64"/>
      <c r="AA241" s="61"/>
      <c r="AB241" s="62"/>
      <c r="AC241" s="62"/>
      <c r="AD241" s="62"/>
      <c r="AE241" s="62"/>
      <c r="AF241" s="52">
        <f>B242</f>
        <v>0</v>
      </c>
      <c r="AG241" s="66"/>
    </row>
    <row r="242" spans="1:33" ht="35.1" customHeight="1" thickBot="1">
      <c r="A242" s="30">
        <v>4</v>
      </c>
      <c r="B242" s="143"/>
      <c r="C242" s="144"/>
      <c r="D242" s="144"/>
      <c r="E242" s="144"/>
      <c r="F242" s="145"/>
      <c r="G242" s="43">
        <f>SUM(N239)</f>
        <v>0</v>
      </c>
      <c r="H242" s="54">
        <f>SUM(M239)</f>
        <v>0</v>
      </c>
      <c r="I242" s="31">
        <f>SUM(N240)</f>
        <v>0</v>
      </c>
      <c r="J242" s="32">
        <f>SUM(M240)</f>
        <v>0</v>
      </c>
      <c r="K242" s="31">
        <f>SUM(N241)</f>
        <v>0</v>
      </c>
      <c r="L242" s="32">
        <f>SUM(M241)</f>
        <v>0</v>
      </c>
      <c r="M242" s="33"/>
      <c r="N242" s="34"/>
      <c r="O242" s="35">
        <f>IF(G242&gt;H242,2,1)+IF(I242&gt;J242,2,1)+IF(K242&gt;L242,2,1)</f>
        <v>3</v>
      </c>
      <c r="P242" s="36">
        <f>SUM(G242,I242,K242)</f>
        <v>0</v>
      </c>
      <c r="Q242" s="37">
        <f>SUM(H242,J242,L242)</f>
        <v>0</v>
      </c>
      <c r="R242" s="38"/>
      <c r="S242" s="39"/>
      <c r="U242" s="44" t="s">
        <v>17</v>
      </c>
      <c r="V242" s="51">
        <f>B242</f>
        <v>0</v>
      </c>
      <c r="W242" s="51">
        <f>B241</f>
        <v>0</v>
      </c>
      <c r="X242" s="56"/>
      <c r="Y242" s="59"/>
      <c r="Z242" s="64"/>
      <c r="AA242" s="61"/>
      <c r="AB242" s="62"/>
      <c r="AC242" s="62"/>
      <c r="AD242" s="62"/>
      <c r="AE242" s="62"/>
      <c r="AF242" s="52">
        <f>B240</f>
        <v>0</v>
      </c>
      <c r="AG242" s="66"/>
    </row>
    <row r="243" spans="1:33" ht="35.1" customHeight="1">
      <c r="A243" s="2"/>
      <c r="B243" s="2"/>
      <c r="C243" s="2"/>
      <c r="D243" s="2"/>
      <c r="E243" s="2"/>
      <c r="F243" s="2"/>
      <c r="G243" s="2"/>
      <c r="H243" s="2"/>
      <c r="I243" s="2"/>
      <c r="J243" s="2"/>
      <c r="K243" s="2"/>
      <c r="L243" s="2"/>
      <c r="M243" s="2"/>
      <c r="N243" s="2"/>
      <c r="O243" s="2"/>
      <c r="P243" s="2"/>
      <c r="Q243" s="2"/>
      <c r="R243" s="2"/>
      <c r="S243" s="2"/>
      <c r="U243" s="44" t="s">
        <v>18</v>
      </c>
      <c r="V243" s="51">
        <f>B239</f>
        <v>0</v>
      </c>
      <c r="W243" s="51">
        <f>B240</f>
        <v>0</v>
      </c>
      <c r="X243" s="56"/>
      <c r="Y243" s="59"/>
      <c r="Z243" s="64"/>
      <c r="AA243" s="61"/>
      <c r="AB243" s="62"/>
      <c r="AC243" s="62"/>
      <c r="AD243" s="62"/>
      <c r="AE243" s="62"/>
      <c r="AF243" s="52">
        <f>B241</f>
        <v>0</v>
      </c>
      <c r="AG243" s="66"/>
    </row>
    <row r="244" spans="1:33" ht="35.1" customHeight="1">
      <c r="A244" s="2"/>
      <c r="B244" s="40"/>
      <c r="C244" s="48" t="s">
        <v>6</v>
      </c>
      <c r="D244" s="41" t="s">
        <v>7</v>
      </c>
      <c r="E244" s="48" t="s">
        <v>8</v>
      </c>
      <c r="F244" s="41" t="s">
        <v>7</v>
      </c>
      <c r="G244" s="134" t="s">
        <v>9</v>
      </c>
      <c r="H244" s="134"/>
      <c r="I244" s="42">
        <v>1</v>
      </c>
      <c r="J244" s="2"/>
      <c r="K244" s="134"/>
      <c r="L244" s="134"/>
      <c r="M244" s="2"/>
      <c r="N244" s="2"/>
      <c r="O244" s="2"/>
      <c r="P244" s="2"/>
      <c r="Q244" s="2"/>
      <c r="R244" s="2"/>
      <c r="S244" s="2"/>
      <c r="U244" s="44" t="s">
        <v>19</v>
      </c>
      <c r="V244" s="53">
        <f>B240</f>
        <v>0</v>
      </c>
      <c r="W244" s="51">
        <f>B242</f>
        <v>0</v>
      </c>
      <c r="X244" s="56"/>
      <c r="Y244" s="59"/>
      <c r="Z244" s="64"/>
      <c r="AA244" s="61"/>
      <c r="AB244" s="62"/>
      <c r="AC244" s="62"/>
      <c r="AD244" s="62"/>
      <c r="AE244" s="62"/>
      <c r="AF244" s="52">
        <f>B239</f>
        <v>0</v>
      </c>
      <c r="AG244" s="66"/>
    </row>
    <row r="245" spans="1:33" ht="35.1" customHeight="1" thickBot="1">
      <c r="A245" s="2"/>
      <c r="B245" s="40"/>
      <c r="C245" s="48" t="s">
        <v>10</v>
      </c>
      <c r="D245" s="41" t="s">
        <v>11</v>
      </c>
      <c r="E245" s="48" t="s">
        <v>12</v>
      </c>
      <c r="F245" s="41" t="s">
        <v>13</v>
      </c>
      <c r="G245" s="134" t="s">
        <v>14</v>
      </c>
      <c r="H245" s="134"/>
      <c r="I245" s="42">
        <v>4</v>
      </c>
      <c r="J245" s="2"/>
      <c r="K245" s="134"/>
      <c r="L245" s="134"/>
      <c r="M245" s="2"/>
      <c r="N245" s="2"/>
      <c r="O245" s="2"/>
      <c r="P245" s="2"/>
      <c r="Q245" s="2"/>
      <c r="R245" s="2"/>
      <c r="S245" s="2"/>
      <c r="U245" s="44" t="s">
        <v>20</v>
      </c>
      <c r="V245" s="53">
        <f>B241</f>
        <v>0</v>
      </c>
      <c r="W245" s="51">
        <f>B239</f>
        <v>0</v>
      </c>
      <c r="X245" s="57"/>
      <c r="Y245" s="60"/>
      <c r="Z245" s="65"/>
      <c r="AA245" s="61"/>
      <c r="AB245" s="62"/>
      <c r="AC245" s="62"/>
      <c r="AD245" s="62"/>
      <c r="AE245" s="62"/>
      <c r="AF245" s="52">
        <f>B242</f>
        <v>0</v>
      </c>
      <c r="AG245" s="66"/>
    </row>
    <row r="246" spans="1:33" ht="35.1" customHeight="1" thickBot="1"/>
    <row r="247" spans="1:33" ht="35.1" customHeight="1" thickBot="1">
      <c r="A247" s="3" t="s">
        <v>33</v>
      </c>
      <c r="B247" s="146" t="s">
        <v>1</v>
      </c>
      <c r="C247" s="147"/>
      <c r="D247" s="147"/>
      <c r="E247" s="147"/>
      <c r="F247" s="147"/>
      <c r="G247" s="148">
        <v>1</v>
      </c>
      <c r="H247" s="149"/>
      <c r="I247" s="148">
        <v>2</v>
      </c>
      <c r="J247" s="149"/>
      <c r="K247" s="148">
        <v>3</v>
      </c>
      <c r="L247" s="149"/>
      <c r="M247" s="148">
        <v>4</v>
      </c>
      <c r="N247" s="149"/>
      <c r="O247" s="4" t="s">
        <v>2</v>
      </c>
      <c r="P247" s="135" t="s">
        <v>3</v>
      </c>
      <c r="Q247" s="136"/>
      <c r="R247" s="5" t="s">
        <v>4</v>
      </c>
      <c r="S247" s="6" t="s">
        <v>5</v>
      </c>
      <c r="U247" s="46" t="str">
        <f>A247</f>
        <v>8.</v>
      </c>
      <c r="V247" s="46" t="s">
        <v>31</v>
      </c>
      <c r="W247" s="45"/>
      <c r="X247" s="45"/>
      <c r="Y247" s="45"/>
      <c r="Z247" s="45"/>
      <c r="AA247" s="45"/>
      <c r="AB247" s="45"/>
      <c r="AC247" s="45"/>
      <c r="AD247" s="45"/>
      <c r="AE247" s="45"/>
      <c r="AF247" s="45"/>
    </row>
    <row r="248" spans="1:33" ht="35.1" customHeight="1" thickBot="1">
      <c r="A248" s="7">
        <v>1</v>
      </c>
      <c r="B248" s="137"/>
      <c r="C248" s="138"/>
      <c r="D248" s="138"/>
      <c r="E248" s="138"/>
      <c r="F248" s="139"/>
      <c r="G248" s="8"/>
      <c r="H248" s="9"/>
      <c r="I248" s="10">
        <f>X252</f>
        <v>0</v>
      </c>
      <c r="J248" s="11">
        <f>Y252</f>
        <v>0</v>
      </c>
      <c r="K248" s="10">
        <f>Y254</f>
        <v>0</v>
      </c>
      <c r="L248" s="11">
        <f>X254</f>
        <v>0</v>
      </c>
      <c r="M248" s="10">
        <f>X249</f>
        <v>0</v>
      </c>
      <c r="N248" s="11">
        <f>Y249</f>
        <v>0</v>
      </c>
      <c r="O248" s="12">
        <f>IF(I248&gt;J248,2,1)+IF(K248&gt;L248,2,1)+IF(M248&gt;N248,2,1)</f>
        <v>3</v>
      </c>
      <c r="P248" s="13">
        <f>SUM(I248,K248,M248)</f>
        <v>0</v>
      </c>
      <c r="Q248" s="14">
        <f>SUM(J248,L248,N248)</f>
        <v>0</v>
      </c>
      <c r="R248" s="15"/>
      <c r="S248" s="16"/>
      <c r="U248" s="47" t="s">
        <v>29</v>
      </c>
      <c r="V248" s="47" t="s">
        <v>21</v>
      </c>
      <c r="W248" s="47" t="s">
        <v>22</v>
      </c>
      <c r="X248" s="49" t="s">
        <v>43</v>
      </c>
      <c r="Y248" s="50" t="s">
        <v>44</v>
      </c>
      <c r="Z248" s="47" t="s">
        <v>30</v>
      </c>
      <c r="AA248" s="47" t="s">
        <v>23</v>
      </c>
      <c r="AB248" s="47" t="s">
        <v>24</v>
      </c>
      <c r="AC248" s="47" t="s">
        <v>25</v>
      </c>
      <c r="AD248" s="47" t="s">
        <v>26</v>
      </c>
      <c r="AE248" s="47" t="s">
        <v>27</v>
      </c>
      <c r="AF248" s="47" t="s">
        <v>28</v>
      </c>
      <c r="AG248" s="47" t="s">
        <v>42</v>
      </c>
    </row>
    <row r="249" spans="1:33" ht="35.1" customHeight="1">
      <c r="A249" s="17">
        <v>2</v>
      </c>
      <c r="B249" s="140"/>
      <c r="C249" s="141"/>
      <c r="D249" s="141"/>
      <c r="E249" s="141"/>
      <c r="F249" s="142"/>
      <c r="G249" s="18">
        <f>SUM(J248)</f>
        <v>0</v>
      </c>
      <c r="H249" s="19">
        <f>SUM(I248)</f>
        <v>0</v>
      </c>
      <c r="I249" s="20"/>
      <c r="J249" s="21"/>
      <c r="K249" s="22">
        <f>X250</f>
        <v>0</v>
      </c>
      <c r="L249" s="23">
        <f>Y250</f>
        <v>0</v>
      </c>
      <c r="M249" s="18">
        <f>X253</f>
        <v>0</v>
      </c>
      <c r="N249" s="19">
        <f>Y253</f>
        <v>0</v>
      </c>
      <c r="O249" s="24">
        <f>IF(G249&gt;H249,2,1)+IF(K249&gt;L249,2,1)+IF(M249&gt;N249,2,1)</f>
        <v>3</v>
      </c>
      <c r="P249" s="25">
        <f>SUM(G249,K249,M249)</f>
        <v>0</v>
      </c>
      <c r="Q249" s="26">
        <f>SUM(H249,L249,N249)</f>
        <v>0</v>
      </c>
      <c r="R249" s="27"/>
      <c r="S249" s="28"/>
      <c r="U249" s="44" t="s">
        <v>15</v>
      </c>
      <c r="V249" s="51">
        <f>B248</f>
        <v>0</v>
      </c>
      <c r="W249" s="51">
        <f>B251</f>
        <v>0</v>
      </c>
      <c r="X249" s="55"/>
      <c r="Y249" s="58"/>
      <c r="Z249" s="63"/>
      <c r="AA249" s="61"/>
      <c r="AB249" s="62"/>
      <c r="AC249" s="62"/>
      <c r="AD249" s="62"/>
      <c r="AE249" s="62"/>
      <c r="AF249" s="52">
        <f>B249</f>
        <v>0</v>
      </c>
      <c r="AG249" s="66"/>
    </row>
    <row r="250" spans="1:33" ht="35.1" customHeight="1">
      <c r="A250" s="17">
        <v>3</v>
      </c>
      <c r="B250" s="140"/>
      <c r="C250" s="141"/>
      <c r="D250" s="141"/>
      <c r="E250" s="141"/>
      <c r="F250" s="142"/>
      <c r="G250" s="22">
        <f>SUM(L248)</f>
        <v>0</v>
      </c>
      <c r="H250" s="23">
        <f>SUM(K248)</f>
        <v>0</v>
      </c>
      <c r="I250" s="18">
        <f>SUM(L249)</f>
        <v>0</v>
      </c>
      <c r="J250" s="19">
        <f>SUM(K249)</f>
        <v>0</v>
      </c>
      <c r="K250" s="20"/>
      <c r="L250" s="21"/>
      <c r="M250" s="18">
        <f>Y251</f>
        <v>0</v>
      </c>
      <c r="N250" s="19">
        <f>X251</f>
        <v>0</v>
      </c>
      <c r="O250" s="24">
        <f>IF(G250&gt;H250,2,1)+IF(I250&gt;J250,2,1)+IF(M250&gt;N250,2,1)</f>
        <v>3</v>
      </c>
      <c r="P250" s="29">
        <f>SUM(G250,I250,M250)</f>
        <v>0</v>
      </c>
      <c r="Q250" s="26">
        <f>SUM(H250,J250,N250)</f>
        <v>0</v>
      </c>
      <c r="R250" s="27"/>
      <c r="S250" s="28"/>
      <c r="U250" s="44" t="s">
        <v>16</v>
      </c>
      <c r="V250" s="51">
        <f>B249</f>
        <v>0</v>
      </c>
      <c r="W250" s="51">
        <f>B250</f>
        <v>0</v>
      </c>
      <c r="X250" s="56"/>
      <c r="Y250" s="59"/>
      <c r="Z250" s="64"/>
      <c r="AA250" s="61"/>
      <c r="AB250" s="62"/>
      <c r="AC250" s="62"/>
      <c r="AD250" s="62"/>
      <c r="AE250" s="62"/>
      <c r="AF250" s="52">
        <f>B251</f>
        <v>0</v>
      </c>
      <c r="AG250" s="66"/>
    </row>
    <row r="251" spans="1:33" ht="35.1" customHeight="1" thickBot="1">
      <c r="A251" s="30">
        <v>4</v>
      </c>
      <c r="B251" s="143"/>
      <c r="C251" s="144"/>
      <c r="D251" s="144"/>
      <c r="E251" s="144"/>
      <c r="F251" s="145"/>
      <c r="G251" s="43">
        <f>SUM(N248)</f>
        <v>0</v>
      </c>
      <c r="H251" s="54">
        <f>SUM(M248)</f>
        <v>0</v>
      </c>
      <c r="I251" s="31">
        <f>SUM(N249)</f>
        <v>0</v>
      </c>
      <c r="J251" s="32">
        <f>SUM(M249)</f>
        <v>0</v>
      </c>
      <c r="K251" s="31">
        <f>SUM(N250)</f>
        <v>0</v>
      </c>
      <c r="L251" s="32">
        <f>SUM(M250)</f>
        <v>0</v>
      </c>
      <c r="M251" s="33"/>
      <c r="N251" s="34"/>
      <c r="O251" s="35">
        <f>IF(G251&gt;H251,2,1)+IF(I251&gt;J251,2,1)+IF(K251&gt;L251,2,1)</f>
        <v>3</v>
      </c>
      <c r="P251" s="36">
        <f>SUM(G251,I251,K251)</f>
        <v>0</v>
      </c>
      <c r="Q251" s="37">
        <f>SUM(H251,J251,L251)</f>
        <v>0</v>
      </c>
      <c r="R251" s="38"/>
      <c r="S251" s="39"/>
      <c r="U251" s="44" t="s">
        <v>17</v>
      </c>
      <c r="V251" s="51">
        <f>B251</f>
        <v>0</v>
      </c>
      <c r="W251" s="51">
        <f>B250</f>
        <v>0</v>
      </c>
      <c r="X251" s="56"/>
      <c r="Y251" s="59"/>
      <c r="Z251" s="64"/>
      <c r="AA251" s="61"/>
      <c r="AB251" s="62"/>
      <c r="AC251" s="62"/>
      <c r="AD251" s="62"/>
      <c r="AE251" s="62"/>
      <c r="AF251" s="52">
        <f>B249</f>
        <v>0</v>
      </c>
      <c r="AG251" s="66"/>
    </row>
    <row r="252" spans="1:33" ht="35.1" customHeight="1">
      <c r="A252" s="2"/>
      <c r="B252" s="2"/>
      <c r="C252" s="2"/>
      <c r="D252" s="2"/>
      <c r="E252" s="2"/>
      <c r="F252" s="2"/>
      <c r="G252" s="2"/>
      <c r="H252" s="2"/>
      <c r="I252" s="2"/>
      <c r="J252" s="2"/>
      <c r="K252" s="2"/>
      <c r="L252" s="2"/>
      <c r="M252" s="2"/>
      <c r="N252" s="2"/>
      <c r="O252" s="2"/>
      <c r="P252" s="2"/>
      <c r="Q252" s="2"/>
      <c r="R252" s="2"/>
      <c r="S252" s="2"/>
      <c r="U252" s="44" t="s">
        <v>18</v>
      </c>
      <c r="V252" s="51">
        <f>B248</f>
        <v>0</v>
      </c>
      <c r="W252" s="51">
        <f>B249</f>
        <v>0</v>
      </c>
      <c r="X252" s="56"/>
      <c r="Y252" s="59"/>
      <c r="Z252" s="64"/>
      <c r="AA252" s="61"/>
      <c r="AB252" s="62"/>
      <c r="AC252" s="62"/>
      <c r="AD252" s="62"/>
      <c r="AE252" s="62"/>
      <c r="AF252" s="52">
        <f>B250</f>
        <v>0</v>
      </c>
      <c r="AG252" s="66"/>
    </row>
    <row r="253" spans="1:33" ht="35.1" customHeight="1">
      <c r="A253" s="2"/>
      <c r="B253" s="40"/>
      <c r="C253" s="48" t="s">
        <v>6</v>
      </c>
      <c r="D253" s="41" t="s">
        <v>7</v>
      </c>
      <c r="E253" s="48" t="s">
        <v>8</v>
      </c>
      <c r="F253" s="41" t="s">
        <v>7</v>
      </c>
      <c r="G253" s="134" t="s">
        <v>9</v>
      </c>
      <c r="H253" s="134"/>
      <c r="I253" s="42">
        <v>1</v>
      </c>
      <c r="J253" s="2"/>
      <c r="K253" s="134"/>
      <c r="L253" s="134"/>
      <c r="M253" s="2"/>
      <c r="N253" s="2"/>
      <c r="O253" s="2"/>
      <c r="P253" s="2"/>
      <c r="Q253" s="2"/>
      <c r="R253" s="2"/>
      <c r="S253" s="2"/>
      <c r="U253" s="44" t="s">
        <v>19</v>
      </c>
      <c r="V253" s="53">
        <f>B249</f>
        <v>0</v>
      </c>
      <c r="W253" s="51">
        <f>B251</f>
        <v>0</v>
      </c>
      <c r="X253" s="56"/>
      <c r="Y253" s="59"/>
      <c r="Z253" s="64"/>
      <c r="AA253" s="61"/>
      <c r="AB253" s="62"/>
      <c r="AC253" s="62"/>
      <c r="AD253" s="62"/>
      <c r="AE253" s="62"/>
      <c r="AF253" s="52">
        <f>B248</f>
        <v>0</v>
      </c>
      <c r="AG253" s="66"/>
    </row>
    <row r="254" spans="1:33" ht="35.1" customHeight="1" thickBot="1">
      <c r="A254" s="2"/>
      <c r="B254" s="40"/>
      <c r="C254" s="48" t="s">
        <v>10</v>
      </c>
      <c r="D254" s="41" t="s">
        <v>11</v>
      </c>
      <c r="E254" s="48" t="s">
        <v>12</v>
      </c>
      <c r="F254" s="41" t="s">
        <v>13</v>
      </c>
      <c r="G254" s="134" t="s">
        <v>14</v>
      </c>
      <c r="H254" s="134"/>
      <c r="I254" s="42">
        <v>4</v>
      </c>
      <c r="J254" s="2"/>
      <c r="K254" s="134"/>
      <c r="L254" s="134"/>
      <c r="M254" s="2"/>
      <c r="N254" s="2"/>
      <c r="O254" s="2"/>
      <c r="P254" s="2"/>
      <c r="Q254" s="2"/>
      <c r="R254" s="2"/>
      <c r="S254" s="2"/>
      <c r="U254" s="44" t="s">
        <v>20</v>
      </c>
      <c r="V254" s="53">
        <f>B250</f>
        <v>0</v>
      </c>
      <c r="W254" s="51">
        <f>B248</f>
        <v>0</v>
      </c>
      <c r="X254" s="57"/>
      <c r="Y254" s="60"/>
      <c r="Z254" s="65"/>
      <c r="AA254" s="61"/>
      <c r="AB254" s="62"/>
      <c r="AC254" s="62"/>
      <c r="AD254" s="62"/>
      <c r="AE254" s="62"/>
      <c r="AF254" s="52">
        <f>B251</f>
        <v>0</v>
      </c>
      <c r="AG254" s="66"/>
    </row>
    <row r="255" spans="1:33" ht="35.1" customHeight="1" thickBot="1"/>
    <row r="256" spans="1:33" ht="35.1" customHeight="1" thickBot="1">
      <c r="A256" s="3" t="s">
        <v>34</v>
      </c>
      <c r="B256" s="146" t="s">
        <v>45</v>
      </c>
      <c r="C256" s="147"/>
      <c r="D256" s="147"/>
      <c r="E256" s="147"/>
      <c r="F256" s="147"/>
      <c r="G256" s="148">
        <v>1</v>
      </c>
      <c r="H256" s="149"/>
      <c r="I256" s="148">
        <v>2</v>
      </c>
      <c r="J256" s="149"/>
      <c r="K256" s="148">
        <v>3</v>
      </c>
      <c r="L256" s="149"/>
      <c r="M256" s="148">
        <v>4</v>
      </c>
      <c r="N256" s="149"/>
      <c r="O256" s="4" t="s">
        <v>2</v>
      </c>
      <c r="P256" s="135" t="s">
        <v>3</v>
      </c>
      <c r="Q256" s="136"/>
      <c r="R256" s="5" t="s">
        <v>4</v>
      </c>
      <c r="S256" s="6" t="s">
        <v>5</v>
      </c>
      <c r="U256" s="46" t="str">
        <f>A256</f>
        <v>9.</v>
      </c>
      <c r="V256" s="46" t="s">
        <v>31</v>
      </c>
      <c r="W256" s="45"/>
      <c r="X256" s="45"/>
      <c r="Y256" s="45"/>
      <c r="Z256" s="45"/>
      <c r="AA256" s="45"/>
      <c r="AB256" s="45"/>
      <c r="AC256" s="45"/>
      <c r="AD256" s="45"/>
      <c r="AE256" s="45"/>
      <c r="AF256" s="45"/>
    </row>
    <row r="257" spans="1:33" ht="35.1" customHeight="1" thickBot="1">
      <c r="A257" s="7">
        <v>1</v>
      </c>
      <c r="B257" s="137"/>
      <c r="C257" s="138"/>
      <c r="D257" s="138"/>
      <c r="E257" s="138"/>
      <c r="F257" s="139"/>
      <c r="G257" s="8"/>
      <c r="H257" s="9"/>
      <c r="I257" s="10">
        <f>X261</f>
        <v>0</v>
      </c>
      <c r="J257" s="11">
        <f>Y261</f>
        <v>0</v>
      </c>
      <c r="K257" s="10">
        <f>Y263</f>
        <v>0</v>
      </c>
      <c r="L257" s="11">
        <f>X263</f>
        <v>0</v>
      </c>
      <c r="M257" s="10">
        <f>X258</f>
        <v>0</v>
      </c>
      <c r="N257" s="11">
        <f>Y258</f>
        <v>0</v>
      </c>
      <c r="O257" s="12">
        <f>IF(I257&gt;J257,2,1)+IF(K257&gt;L257,2,1)+IF(M257&gt;N257,2,1)</f>
        <v>3</v>
      </c>
      <c r="P257" s="13">
        <f>SUM(I257,K257,M257)</f>
        <v>0</v>
      </c>
      <c r="Q257" s="14">
        <f>SUM(J257,L257,N257)</f>
        <v>0</v>
      </c>
      <c r="R257" s="15"/>
      <c r="S257" s="16"/>
      <c r="U257" s="47" t="s">
        <v>29</v>
      </c>
      <c r="V257" s="47" t="s">
        <v>21</v>
      </c>
      <c r="W257" s="47" t="s">
        <v>22</v>
      </c>
      <c r="X257" s="49" t="s">
        <v>43</v>
      </c>
      <c r="Y257" s="50" t="s">
        <v>44</v>
      </c>
      <c r="Z257" s="47" t="s">
        <v>30</v>
      </c>
      <c r="AA257" s="47" t="s">
        <v>23</v>
      </c>
      <c r="AB257" s="47" t="s">
        <v>24</v>
      </c>
      <c r="AC257" s="47" t="s">
        <v>25</v>
      </c>
      <c r="AD257" s="47" t="s">
        <v>26</v>
      </c>
      <c r="AE257" s="47" t="s">
        <v>27</v>
      </c>
      <c r="AF257" s="47" t="s">
        <v>28</v>
      </c>
      <c r="AG257" s="47" t="s">
        <v>42</v>
      </c>
    </row>
    <row r="258" spans="1:33" ht="35.1" customHeight="1">
      <c r="A258" s="17">
        <v>2</v>
      </c>
      <c r="B258" s="140"/>
      <c r="C258" s="141"/>
      <c r="D258" s="141"/>
      <c r="E258" s="141"/>
      <c r="F258" s="142"/>
      <c r="G258" s="18">
        <f>SUM(J257)</f>
        <v>0</v>
      </c>
      <c r="H258" s="19">
        <f>SUM(I257)</f>
        <v>0</v>
      </c>
      <c r="I258" s="20"/>
      <c r="J258" s="21"/>
      <c r="K258" s="22">
        <f>X259</f>
        <v>0</v>
      </c>
      <c r="L258" s="23">
        <f>Y259</f>
        <v>0</v>
      </c>
      <c r="M258" s="18">
        <f>X262</f>
        <v>0</v>
      </c>
      <c r="N258" s="19">
        <f>Y262</f>
        <v>0</v>
      </c>
      <c r="O258" s="24">
        <f>IF(G258&gt;H258,2,1)+IF(K258&gt;L258,2,1)+IF(M258&gt;N258,2,1)</f>
        <v>3</v>
      </c>
      <c r="P258" s="25">
        <f>SUM(G258,K258,M258)</f>
        <v>0</v>
      </c>
      <c r="Q258" s="26">
        <f>SUM(H258,L258,N258)</f>
        <v>0</v>
      </c>
      <c r="R258" s="27"/>
      <c r="S258" s="28"/>
      <c r="U258" s="44" t="s">
        <v>15</v>
      </c>
      <c r="V258" s="51">
        <f>B257</f>
        <v>0</v>
      </c>
      <c r="W258" s="51">
        <f>B260</f>
        <v>0</v>
      </c>
      <c r="X258" s="55"/>
      <c r="Y258" s="58"/>
      <c r="Z258" s="63"/>
      <c r="AA258" s="61"/>
      <c r="AB258" s="62"/>
      <c r="AC258" s="62"/>
      <c r="AD258" s="62"/>
      <c r="AE258" s="62"/>
      <c r="AF258" s="52">
        <f>B258</f>
        <v>0</v>
      </c>
      <c r="AG258" s="66"/>
    </row>
    <row r="259" spans="1:33" ht="35.1" customHeight="1">
      <c r="A259" s="17">
        <v>3</v>
      </c>
      <c r="B259" s="140"/>
      <c r="C259" s="141"/>
      <c r="D259" s="141"/>
      <c r="E259" s="141"/>
      <c r="F259" s="142"/>
      <c r="G259" s="22">
        <f>SUM(L257)</f>
        <v>0</v>
      </c>
      <c r="H259" s="23">
        <f>SUM(K257)</f>
        <v>0</v>
      </c>
      <c r="I259" s="18">
        <f>SUM(L258)</f>
        <v>0</v>
      </c>
      <c r="J259" s="19">
        <f>SUM(K258)</f>
        <v>0</v>
      </c>
      <c r="K259" s="20"/>
      <c r="L259" s="21"/>
      <c r="M259" s="18">
        <f>Y260</f>
        <v>0</v>
      </c>
      <c r="N259" s="19">
        <f>X260</f>
        <v>0</v>
      </c>
      <c r="O259" s="24">
        <f>IF(G259&gt;H259,2,1)+IF(I259&gt;J259,2,1)+IF(M259&gt;N259,2,1)</f>
        <v>3</v>
      </c>
      <c r="P259" s="29">
        <f>SUM(G259,I259,M259)</f>
        <v>0</v>
      </c>
      <c r="Q259" s="26">
        <f>SUM(H259,J259,N259)</f>
        <v>0</v>
      </c>
      <c r="R259" s="27"/>
      <c r="S259" s="28"/>
      <c r="U259" s="44" t="s">
        <v>16</v>
      </c>
      <c r="V259" s="51">
        <f>B258</f>
        <v>0</v>
      </c>
      <c r="W259" s="51">
        <f>B259</f>
        <v>0</v>
      </c>
      <c r="X259" s="56"/>
      <c r="Y259" s="59"/>
      <c r="Z259" s="64"/>
      <c r="AA259" s="61"/>
      <c r="AB259" s="62"/>
      <c r="AC259" s="62"/>
      <c r="AD259" s="62"/>
      <c r="AE259" s="62"/>
      <c r="AF259" s="52">
        <f>B260</f>
        <v>0</v>
      </c>
      <c r="AG259" s="66"/>
    </row>
    <row r="260" spans="1:33" ht="35.1" customHeight="1" thickBot="1">
      <c r="A260" s="30">
        <v>4</v>
      </c>
      <c r="B260" s="143"/>
      <c r="C260" s="144"/>
      <c r="D260" s="144"/>
      <c r="E260" s="144"/>
      <c r="F260" s="145"/>
      <c r="G260" s="43">
        <f>SUM(N257)</f>
        <v>0</v>
      </c>
      <c r="H260" s="54">
        <f>SUM(M257)</f>
        <v>0</v>
      </c>
      <c r="I260" s="31">
        <f>SUM(N258)</f>
        <v>0</v>
      </c>
      <c r="J260" s="32">
        <f>SUM(M258)</f>
        <v>0</v>
      </c>
      <c r="K260" s="31">
        <f>SUM(N259)</f>
        <v>0</v>
      </c>
      <c r="L260" s="32">
        <f>SUM(M259)</f>
        <v>0</v>
      </c>
      <c r="M260" s="33"/>
      <c r="N260" s="34"/>
      <c r="O260" s="35">
        <f>IF(G260&gt;H260,2,1)+IF(I260&gt;J260,2,1)+IF(K260&gt;L260,2,1)</f>
        <v>3</v>
      </c>
      <c r="P260" s="36">
        <f>SUM(G260,I260,K260)</f>
        <v>0</v>
      </c>
      <c r="Q260" s="37">
        <f>SUM(H260,J260,L260)</f>
        <v>0</v>
      </c>
      <c r="R260" s="38"/>
      <c r="S260" s="39"/>
      <c r="U260" s="44" t="s">
        <v>17</v>
      </c>
      <c r="V260" s="51">
        <f>B260</f>
        <v>0</v>
      </c>
      <c r="W260" s="51">
        <f>B259</f>
        <v>0</v>
      </c>
      <c r="X260" s="56"/>
      <c r="Y260" s="59"/>
      <c r="Z260" s="64"/>
      <c r="AA260" s="61"/>
      <c r="AB260" s="62"/>
      <c r="AC260" s="62"/>
      <c r="AD260" s="62"/>
      <c r="AE260" s="62"/>
      <c r="AF260" s="52">
        <f>B258</f>
        <v>0</v>
      </c>
      <c r="AG260" s="66"/>
    </row>
    <row r="261" spans="1:33" ht="35.1" customHeight="1">
      <c r="A261" s="2"/>
      <c r="B261" s="2"/>
      <c r="C261" s="2"/>
      <c r="D261" s="2"/>
      <c r="E261" s="2"/>
      <c r="F261" s="2"/>
      <c r="G261" s="2"/>
      <c r="H261" s="2"/>
      <c r="I261" s="2"/>
      <c r="J261" s="2"/>
      <c r="K261" s="2"/>
      <c r="L261" s="2"/>
      <c r="M261" s="2"/>
      <c r="N261" s="2"/>
      <c r="O261" s="2"/>
      <c r="P261" s="2"/>
      <c r="Q261" s="2"/>
      <c r="R261" s="2"/>
      <c r="S261" s="2"/>
      <c r="U261" s="44" t="s">
        <v>18</v>
      </c>
      <c r="V261" s="51">
        <f>B257</f>
        <v>0</v>
      </c>
      <c r="W261" s="51">
        <f>B258</f>
        <v>0</v>
      </c>
      <c r="X261" s="56"/>
      <c r="Y261" s="59"/>
      <c r="Z261" s="64"/>
      <c r="AA261" s="61"/>
      <c r="AB261" s="62"/>
      <c r="AC261" s="62"/>
      <c r="AD261" s="62"/>
      <c r="AE261" s="62"/>
      <c r="AF261" s="52">
        <f>B259</f>
        <v>0</v>
      </c>
      <c r="AG261" s="66"/>
    </row>
    <row r="262" spans="1:33" ht="35.1" customHeight="1">
      <c r="A262" s="2"/>
      <c r="B262" s="40"/>
      <c r="C262" s="48" t="s">
        <v>6</v>
      </c>
      <c r="D262" s="41" t="s">
        <v>7</v>
      </c>
      <c r="E262" s="48" t="s">
        <v>8</v>
      </c>
      <c r="F262" s="41" t="s">
        <v>7</v>
      </c>
      <c r="G262" s="134" t="s">
        <v>9</v>
      </c>
      <c r="H262" s="134"/>
      <c r="I262" s="42">
        <v>1</v>
      </c>
      <c r="J262" s="2"/>
      <c r="K262" s="134"/>
      <c r="L262" s="134"/>
      <c r="M262" s="2"/>
      <c r="N262" s="2"/>
      <c r="O262" s="2"/>
      <c r="P262" s="2"/>
      <c r="Q262" s="2"/>
      <c r="R262" s="2"/>
      <c r="S262" s="2"/>
      <c r="U262" s="44" t="s">
        <v>19</v>
      </c>
      <c r="V262" s="53">
        <f>B258</f>
        <v>0</v>
      </c>
      <c r="W262" s="51">
        <f>B260</f>
        <v>0</v>
      </c>
      <c r="X262" s="56"/>
      <c r="Y262" s="59"/>
      <c r="Z262" s="64"/>
      <c r="AA262" s="61"/>
      <c r="AB262" s="62"/>
      <c r="AC262" s="62"/>
      <c r="AD262" s="62"/>
      <c r="AE262" s="62"/>
      <c r="AF262" s="52">
        <f>B257</f>
        <v>0</v>
      </c>
      <c r="AG262" s="66"/>
    </row>
    <row r="263" spans="1:33" ht="35.1" customHeight="1" thickBot="1">
      <c r="A263" s="2"/>
      <c r="B263" s="40"/>
      <c r="C263" s="48" t="s">
        <v>10</v>
      </c>
      <c r="D263" s="41" t="s">
        <v>11</v>
      </c>
      <c r="E263" s="48" t="s">
        <v>12</v>
      </c>
      <c r="F263" s="41" t="s">
        <v>13</v>
      </c>
      <c r="G263" s="134" t="s">
        <v>14</v>
      </c>
      <c r="H263" s="134"/>
      <c r="I263" s="42">
        <v>4</v>
      </c>
      <c r="J263" s="2"/>
      <c r="K263" s="134"/>
      <c r="L263" s="134"/>
      <c r="M263" s="2"/>
      <c r="N263" s="2"/>
      <c r="O263" s="2"/>
      <c r="P263" s="2"/>
      <c r="Q263" s="2"/>
      <c r="R263" s="2"/>
      <c r="S263" s="2"/>
      <c r="U263" s="44" t="s">
        <v>20</v>
      </c>
      <c r="V263" s="53">
        <f>B259</f>
        <v>0</v>
      </c>
      <c r="W263" s="51">
        <f>B257</f>
        <v>0</v>
      </c>
      <c r="X263" s="57"/>
      <c r="Y263" s="60"/>
      <c r="Z263" s="65"/>
      <c r="AA263" s="61"/>
      <c r="AB263" s="62"/>
      <c r="AC263" s="62"/>
      <c r="AD263" s="62"/>
      <c r="AE263" s="62"/>
      <c r="AF263" s="52">
        <f>B260</f>
        <v>0</v>
      </c>
      <c r="AG263" s="66"/>
    </row>
    <row r="264" spans="1:33" ht="35.1" customHeight="1" thickBot="1"/>
    <row r="265" spans="1:33" ht="35.1" customHeight="1" thickBot="1">
      <c r="A265" s="3" t="s">
        <v>35</v>
      </c>
      <c r="B265" s="146" t="s">
        <v>45</v>
      </c>
      <c r="C265" s="147"/>
      <c r="D265" s="147"/>
      <c r="E265" s="147"/>
      <c r="F265" s="147"/>
      <c r="G265" s="148">
        <v>1</v>
      </c>
      <c r="H265" s="149"/>
      <c r="I265" s="148">
        <v>2</v>
      </c>
      <c r="J265" s="149"/>
      <c r="K265" s="148">
        <v>3</v>
      </c>
      <c r="L265" s="149"/>
      <c r="M265" s="148">
        <v>4</v>
      </c>
      <c r="N265" s="149"/>
      <c r="O265" s="4" t="s">
        <v>2</v>
      </c>
      <c r="P265" s="135" t="s">
        <v>3</v>
      </c>
      <c r="Q265" s="136"/>
      <c r="R265" s="5" t="s">
        <v>4</v>
      </c>
      <c r="S265" s="6" t="s">
        <v>5</v>
      </c>
      <c r="U265" s="46" t="str">
        <f>A265</f>
        <v>10.</v>
      </c>
      <c r="V265" s="46" t="s">
        <v>31</v>
      </c>
      <c r="W265" s="45"/>
      <c r="X265" s="45"/>
      <c r="Y265" s="45"/>
      <c r="Z265" s="45"/>
      <c r="AA265" s="45"/>
      <c r="AB265" s="45"/>
      <c r="AC265" s="45"/>
      <c r="AD265" s="45"/>
      <c r="AE265" s="45"/>
      <c r="AF265" s="45"/>
    </row>
    <row r="266" spans="1:33" ht="35.1" customHeight="1" thickBot="1">
      <c r="A266" s="7">
        <v>1</v>
      </c>
      <c r="B266" s="137"/>
      <c r="C266" s="138"/>
      <c r="D266" s="138"/>
      <c r="E266" s="138"/>
      <c r="F266" s="139"/>
      <c r="G266" s="8"/>
      <c r="H266" s="9"/>
      <c r="I266" s="10">
        <f>X270</f>
        <v>0</v>
      </c>
      <c r="J266" s="11">
        <f>Y270</f>
        <v>0</v>
      </c>
      <c r="K266" s="10">
        <f>Y272</f>
        <v>0</v>
      </c>
      <c r="L266" s="11">
        <f>X272</f>
        <v>0</v>
      </c>
      <c r="M266" s="10">
        <f>X267</f>
        <v>0</v>
      </c>
      <c r="N266" s="11">
        <f>Y267</f>
        <v>0</v>
      </c>
      <c r="O266" s="12">
        <f>IF(I266&gt;J266,2,1)+IF(K266&gt;L266,2,1)+IF(M266&gt;N266,2,1)</f>
        <v>3</v>
      </c>
      <c r="P266" s="13">
        <f>SUM(I266,K266,M266)</f>
        <v>0</v>
      </c>
      <c r="Q266" s="14">
        <f>SUM(J266,L266,N266)</f>
        <v>0</v>
      </c>
      <c r="R266" s="15"/>
      <c r="S266" s="16"/>
      <c r="U266" s="47" t="s">
        <v>29</v>
      </c>
      <c r="V266" s="47" t="s">
        <v>21</v>
      </c>
      <c r="W266" s="47" t="s">
        <v>22</v>
      </c>
      <c r="X266" s="49" t="s">
        <v>43</v>
      </c>
      <c r="Y266" s="50" t="s">
        <v>44</v>
      </c>
      <c r="Z266" s="47" t="s">
        <v>30</v>
      </c>
      <c r="AA266" s="47" t="s">
        <v>23</v>
      </c>
      <c r="AB266" s="47" t="s">
        <v>24</v>
      </c>
      <c r="AC266" s="47" t="s">
        <v>25</v>
      </c>
      <c r="AD266" s="47" t="s">
        <v>26</v>
      </c>
      <c r="AE266" s="47" t="s">
        <v>27</v>
      </c>
      <c r="AF266" s="47" t="s">
        <v>28</v>
      </c>
      <c r="AG266" s="47" t="s">
        <v>42</v>
      </c>
    </row>
    <row r="267" spans="1:33" ht="35.1" customHeight="1">
      <c r="A267" s="17">
        <v>2</v>
      </c>
      <c r="B267" s="140"/>
      <c r="C267" s="141"/>
      <c r="D267" s="141"/>
      <c r="E267" s="141"/>
      <c r="F267" s="142"/>
      <c r="G267" s="18">
        <f>SUM(J266)</f>
        <v>0</v>
      </c>
      <c r="H267" s="19">
        <f>SUM(I266)</f>
        <v>0</v>
      </c>
      <c r="I267" s="20"/>
      <c r="J267" s="21"/>
      <c r="K267" s="22">
        <f>X268</f>
        <v>0</v>
      </c>
      <c r="L267" s="23">
        <f>Y268</f>
        <v>0</v>
      </c>
      <c r="M267" s="18">
        <f>X271</f>
        <v>0</v>
      </c>
      <c r="N267" s="19">
        <f>Y271</f>
        <v>0</v>
      </c>
      <c r="O267" s="24">
        <f>IF(G267&gt;H267,2,1)+IF(K267&gt;L267,2,1)+IF(M267&gt;N267,2,1)</f>
        <v>3</v>
      </c>
      <c r="P267" s="25">
        <f>SUM(G267,K267,M267)</f>
        <v>0</v>
      </c>
      <c r="Q267" s="26">
        <f>SUM(H267,L267,N267)</f>
        <v>0</v>
      </c>
      <c r="R267" s="27"/>
      <c r="S267" s="28"/>
      <c r="U267" s="44" t="s">
        <v>15</v>
      </c>
      <c r="V267" s="51">
        <f>B266</f>
        <v>0</v>
      </c>
      <c r="W267" s="51">
        <f>B269</f>
        <v>0</v>
      </c>
      <c r="X267" s="55"/>
      <c r="Y267" s="58"/>
      <c r="Z267" s="63"/>
      <c r="AA267" s="61"/>
      <c r="AB267" s="62"/>
      <c r="AC267" s="62"/>
      <c r="AD267" s="62"/>
      <c r="AE267" s="62"/>
      <c r="AF267" s="52">
        <f>B267</f>
        <v>0</v>
      </c>
      <c r="AG267" s="66"/>
    </row>
    <row r="268" spans="1:33" ht="35.1" customHeight="1">
      <c r="A268" s="17">
        <v>3</v>
      </c>
      <c r="B268" s="140"/>
      <c r="C268" s="141"/>
      <c r="D268" s="141"/>
      <c r="E268" s="141"/>
      <c r="F268" s="142"/>
      <c r="G268" s="22">
        <f>SUM(L266)</f>
        <v>0</v>
      </c>
      <c r="H268" s="23">
        <f>SUM(K266)</f>
        <v>0</v>
      </c>
      <c r="I268" s="18">
        <f>SUM(L267)</f>
        <v>0</v>
      </c>
      <c r="J268" s="19">
        <f>SUM(K267)</f>
        <v>0</v>
      </c>
      <c r="K268" s="20"/>
      <c r="L268" s="21"/>
      <c r="M268" s="18">
        <f>Y269</f>
        <v>0</v>
      </c>
      <c r="N268" s="19">
        <f>X269</f>
        <v>0</v>
      </c>
      <c r="O268" s="24">
        <f>IF(G268&gt;H268,2,1)+IF(I268&gt;J268,2,1)+IF(M268&gt;N268,2,1)</f>
        <v>3</v>
      </c>
      <c r="P268" s="29">
        <f>SUM(G268,I268,M268)</f>
        <v>0</v>
      </c>
      <c r="Q268" s="26">
        <f>SUM(H268,J268,N268)</f>
        <v>0</v>
      </c>
      <c r="R268" s="27"/>
      <c r="S268" s="28"/>
      <c r="U268" s="44" t="s">
        <v>16</v>
      </c>
      <c r="V268" s="51">
        <f>B267</f>
        <v>0</v>
      </c>
      <c r="W268" s="51">
        <f>B268</f>
        <v>0</v>
      </c>
      <c r="X268" s="56"/>
      <c r="Y268" s="59"/>
      <c r="Z268" s="64"/>
      <c r="AA268" s="61"/>
      <c r="AB268" s="62"/>
      <c r="AC268" s="62"/>
      <c r="AD268" s="62"/>
      <c r="AE268" s="62"/>
      <c r="AF268" s="52">
        <f>B269</f>
        <v>0</v>
      </c>
      <c r="AG268" s="66"/>
    </row>
    <row r="269" spans="1:33" ht="35.1" customHeight="1" thickBot="1">
      <c r="A269" s="30">
        <v>4</v>
      </c>
      <c r="B269" s="143"/>
      <c r="C269" s="144"/>
      <c r="D269" s="144"/>
      <c r="E269" s="144"/>
      <c r="F269" s="145"/>
      <c r="G269" s="43">
        <f>SUM(N266)</f>
        <v>0</v>
      </c>
      <c r="H269" s="54">
        <f>SUM(M266)</f>
        <v>0</v>
      </c>
      <c r="I269" s="31">
        <f>SUM(N267)</f>
        <v>0</v>
      </c>
      <c r="J269" s="32">
        <f>SUM(M267)</f>
        <v>0</v>
      </c>
      <c r="K269" s="31">
        <f>SUM(N268)</f>
        <v>0</v>
      </c>
      <c r="L269" s="32">
        <f>SUM(M268)</f>
        <v>0</v>
      </c>
      <c r="M269" s="33"/>
      <c r="N269" s="34"/>
      <c r="O269" s="35">
        <f>IF(G269&gt;H269,2,1)+IF(I269&gt;J269,2,1)+IF(K269&gt;L269,2,1)</f>
        <v>3</v>
      </c>
      <c r="P269" s="36">
        <f>SUM(G269,I269,K269)</f>
        <v>0</v>
      </c>
      <c r="Q269" s="37">
        <f>SUM(H269,J269,L269)</f>
        <v>0</v>
      </c>
      <c r="R269" s="38"/>
      <c r="S269" s="39"/>
      <c r="U269" s="44" t="s">
        <v>17</v>
      </c>
      <c r="V269" s="51">
        <f>B269</f>
        <v>0</v>
      </c>
      <c r="W269" s="51">
        <f>B268</f>
        <v>0</v>
      </c>
      <c r="X269" s="56"/>
      <c r="Y269" s="59"/>
      <c r="Z269" s="64"/>
      <c r="AA269" s="61"/>
      <c r="AB269" s="62"/>
      <c r="AC269" s="62"/>
      <c r="AD269" s="62"/>
      <c r="AE269" s="62"/>
      <c r="AF269" s="52">
        <f>B267</f>
        <v>0</v>
      </c>
      <c r="AG269" s="66"/>
    </row>
    <row r="270" spans="1:33" ht="35.1" customHeight="1">
      <c r="A270" s="2"/>
      <c r="B270" s="2"/>
      <c r="C270" s="2"/>
      <c r="D270" s="2"/>
      <c r="E270" s="2"/>
      <c r="F270" s="2"/>
      <c r="G270" s="2"/>
      <c r="H270" s="2"/>
      <c r="I270" s="2"/>
      <c r="J270" s="2"/>
      <c r="K270" s="2"/>
      <c r="L270" s="2"/>
      <c r="M270" s="2"/>
      <c r="N270" s="2"/>
      <c r="O270" s="2"/>
      <c r="P270" s="2"/>
      <c r="Q270" s="2"/>
      <c r="R270" s="2"/>
      <c r="S270" s="2"/>
      <c r="U270" s="44" t="s">
        <v>18</v>
      </c>
      <c r="V270" s="51">
        <f>B266</f>
        <v>0</v>
      </c>
      <c r="W270" s="51">
        <f>B267</f>
        <v>0</v>
      </c>
      <c r="X270" s="56"/>
      <c r="Y270" s="59"/>
      <c r="Z270" s="64"/>
      <c r="AA270" s="61"/>
      <c r="AB270" s="62"/>
      <c r="AC270" s="62"/>
      <c r="AD270" s="62"/>
      <c r="AE270" s="62"/>
      <c r="AF270" s="52">
        <f>B268</f>
        <v>0</v>
      </c>
      <c r="AG270" s="66"/>
    </row>
    <row r="271" spans="1:33" ht="35.1" customHeight="1">
      <c r="A271" s="2"/>
      <c r="B271" s="40"/>
      <c r="C271" s="48" t="s">
        <v>6</v>
      </c>
      <c r="D271" s="41" t="s">
        <v>7</v>
      </c>
      <c r="E271" s="48" t="s">
        <v>8</v>
      </c>
      <c r="F271" s="41" t="s">
        <v>7</v>
      </c>
      <c r="G271" s="134" t="s">
        <v>9</v>
      </c>
      <c r="H271" s="134"/>
      <c r="I271" s="42">
        <v>1</v>
      </c>
      <c r="J271" s="2"/>
      <c r="K271" s="134"/>
      <c r="L271" s="134"/>
      <c r="M271" s="2"/>
      <c r="N271" s="2"/>
      <c r="O271" s="2"/>
      <c r="P271" s="2"/>
      <c r="Q271" s="2"/>
      <c r="R271" s="2"/>
      <c r="S271" s="2"/>
      <c r="U271" s="44" t="s">
        <v>19</v>
      </c>
      <c r="V271" s="53">
        <f>B267</f>
        <v>0</v>
      </c>
      <c r="W271" s="51">
        <f>B269</f>
        <v>0</v>
      </c>
      <c r="X271" s="56"/>
      <c r="Y271" s="59"/>
      <c r="Z271" s="64"/>
      <c r="AA271" s="61"/>
      <c r="AB271" s="62"/>
      <c r="AC271" s="62"/>
      <c r="AD271" s="62"/>
      <c r="AE271" s="62"/>
      <c r="AF271" s="52">
        <f>B266</f>
        <v>0</v>
      </c>
      <c r="AG271" s="66"/>
    </row>
    <row r="272" spans="1:33" ht="35.1" customHeight="1" thickBot="1">
      <c r="A272" s="2"/>
      <c r="B272" s="40"/>
      <c r="C272" s="48" t="s">
        <v>10</v>
      </c>
      <c r="D272" s="41" t="s">
        <v>11</v>
      </c>
      <c r="E272" s="48" t="s">
        <v>12</v>
      </c>
      <c r="F272" s="41" t="s">
        <v>13</v>
      </c>
      <c r="G272" s="134" t="s">
        <v>14</v>
      </c>
      <c r="H272" s="134"/>
      <c r="I272" s="42">
        <v>4</v>
      </c>
      <c r="J272" s="2"/>
      <c r="K272" s="134"/>
      <c r="L272" s="134"/>
      <c r="M272" s="2"/>
      <c r="N272" s="2"/>
      <c r="O272" s="2"/>
      <c r="P272" s="2"/>
      <c r="Q272" s="2"/>
      <c r="R272" s="2"/>
      <c r="S272" s="2"/>
      <c r="U272" s="44" t="s">
        <v>20</v>
      </c>
      <c r="V272" s="53">
        <f>B268</f>
        <v>0</v>
      </c>
      <c r="W272" s="51">
        <f>B266</f>
        <v>0</v>
      </c>
      <c r="X272" s="57"/>
      <c r="Y272" s="60"/>
      <c r="Z272" s="65"/>
      <c r="AA272" s="61"/>
      <c r="AB272" s="62"/>
      <c r="AC272" s="62"/>
      <c r="AD272" s="62"/>
      <c r="AE272" s="62"/>
      <c r="AF272" s="52">
        <f>B269</f>
        <v>0</v>
      </c>
      <c r="AG272" s="66"/>
    </row>
    <row r="273" spans="1:33" ht="35.1" customHeight="1" thickBot="1"/>
    <row r="274" spans="1:33" ht="35.1" customHeight="1" thickBot="1">
      <c r="A274" s="3" t="s">
        <v>36</v>
      </c>
      <c r="B274" s="146" t="s">
        <v>45</v>
      </c>
      <c r="C274" s="147"/>
      <c r="D274" s="147"/>
      <c r="E274" s="147"/>
      <c r="F274" s="147"/>
      <c r="G274" s="148">
        <v>1</v>
      </c>
      <c r="H274" s="149"/>
      <c r="I274" s="148">
        <v>2</v>
      </c>
      <c r="J274" s="149"/>
      <c r="K274" s="148">
        <v>3</v>
      </c>
      <c r="L274" s="149"/>
      <c r="M274" s="148">
        <v>4</v>
      </c>
      <c r="N274" s="149"/>
      <c r="O274" s="4" t="s">
        <v>2</v>
      </c>
      <c r="P274" s="135" t="s">
        <v>3</v>
      </c>
      <c r="Q274" s="136"/>
      <c r="R274" s="5" t="s">
        <v>4</v>
      </c>
      <c r="S274" s="6" t="s">
        <v>5</v>
      </c>
      <c r="U274" s="46" t="str">
        <f>A274</f>
        <v>11.</v>
      </c>
      <c r="V274" s="46" t="s">
        <v>31</v>
      </c>
      <c r="W274" s="45"/>
      <c r="X274" s="45"/>
      <c r="Y274" s="45"/>
      <c r="Z274" s="45"/>
      <c r="AA274" s="45"/>
      <c r="AB274" s="45"/>
      <c r="AC274" s="45"/>
      <c r="AD274" s="45"/>
      <c r="AE274" s="45"/>
      <c r="AF274" s="45"/>
    </row>
    <row r="275" spans="1:33" ht="35.1" customHeight="1" thickBot="1">
      <c r="A275" s="7">
        <v>1</v>
      </c>
      <c r="B275" s="137"/>
      <c r="C275" s="138"/>
      <c r="D275" s="138"/>
      <c r="E275" s="138"/>
      <c r="F275" s="139"/>
      <c r="G275" s="8"/>
      <c r="H275" s="9"/>
      <c r="I275" s="10">
        <f>X279</f>
        <v>0</v>
      </c>
      <c r="J275" s="11">
        <f>Y279</f>
        <v>0</v>
      </c>
      <c r="K275" s="10">
        <f>Y281</f>
        <v>0</v>
      </c>
      <c r="L275" s="11">
        <f>X281</f>
        <v>0</v>
      </c>
      <c r="M275" s="10">
        <f>X276</f>
        <v>0</v>
      </c>
      <c r="N275" s="11">
        <f>Y276</f>
        <v>0</v>
      </c>
      <c r="O275" s="12">
        <f>IF(I275&gt;J275,2,1)+IF(K275&gt;L275,2,1)+IF(M275&gt;N275,2,1)</f>
        <v>3</v>
      </c>
      <c r="P275" s="13">
        <f>SUM(I275,K275,M275)</f>
        <v>0</v>
      </c>
      <c r="Q275" s="14">
        <f>SUM(J275,L275,N275)</f>
        <v>0</v>
      </c>
      <c r="R275" s="15"/>
      <c r="S275" s="16"/>
      <c r="U275" s="47" t="s">
        <v>29</v>
      </c>
      <c r="V275" s="47" t="s">
        <v>21</v>
      </c>
      <c r="W275" s="47" t="s">
        <v>22</v>
      </c>
      <c r="X275" s="49" t="s">
        <v>43</v>
      </c>
      <c r="Y275" s="50" t="s">
        <v>44</v>
      </c>
      <c r="Z275" s="47" t="s">
        <v>30</v>
      </c>
      <c r="AA275" s="47" t="s">
        <v>23</v>
      </c>
      <c r="AB275" s="47" t="s">
        <v>24</v>
      </c>
      <c r="AC275" s="47" t="s">
        <v>25</v>
      </c>
      <c r="AD275" s="47" t="s">
        <v>26</v>
      </c>
      <c r="AE275" s="47" t="s">
        <v>27</v>
      </c>
      <c r="AF275" s="47" t="s">
        <v>28</v>
      </c>
      <c r="AG275" s="47" t="s">
        <v>42</v>
      </c>
    </row>
    <row r="276" spans="1:33" ht="35.1" customHeight="1">
      <c r="A276" s="17">
        <v>2</v>
      </c>
      <c r="B276" s="140"/>
      <c r="C276" s="141"/>
      <c r="D276" s="141"/>
      <c r="E276" s="141"/>
      <c r="F276" s="142"/>
      <c r="G276" s="18">
        <f>SUM(J275)</f>
        <v>0</v>
      </c>
      <c r="H276" s="19">
        <f>SUM(I275)</f>
        <v>0</v>
      </c>
      <c r="I276" s="20"/>
      <c r="J276" s="21"/>
      <c r="K276" s="22">
        <f>X277</f>
        <v>0</v>
      </c>
      <c r="L276" s="23">
        <f>Y277</f>
        <v>0</v>
      </c>
      <c r="M276" s="18">
        <f>X280</f>
        <v>0</v>
      </c>
      <c r="N276" s="19">
        <f>Y280</f>
        <v>0</v>
      </c>
      <c r="O276" s="24">
        <f>IF(G276&gt;H276,2,1)+IF(K276&gt;L276,2,1)+IF(M276&gt;N276,2,1)</f>
        <v>3</v>
      </c>
      <c r="P276" s="25">
        <f>SUM(G276,K276,M276)</f>
        <v>0</v>
      </c>
      <c r="Q276" s="26">
        <f>SUM(H276,L276,N276)</f>
        <v>0</v>
      </c>
      <c r="R276" s="27"/>
      <c r="S276" s="28"/>
      <c r="U276" s="44" t="s">
        <v>15</v>
      </c>
      <c r="V276" s="51">
        <f>B275</f>
        <v>0</v>
      </c>
      <c r="W276" s="51">
        <f>B278</f>
        <v>0</v>
      </c>
      <c r="X276" s="55"/>
      <c r="Y276" s="58"/>
      <c r="Z276" s="63"/>
      <c r="AA276" s="61"/>
      <c r="AB276" s="62"/>
      <c r="AC276" s="62"/>
      <c r="AD276" s="62"/>
      <c r="AE276" s="62"/>
      <c r="AF276" s="52">
        <f>B276</f>
        <v>0</v>
      </c>
      <c r="AG276" s="66"/>
    </row>
    <row r="277" spans="1:33" ht="35.1" customHeight="1">
      <c r="A277" s="17">
        <v>3</v>
      </c>
      <c r="B277" s="140"/>
      <c r="C277" s="141"/>
      <c r="D277" s="141"/>
      <c r="E277" s="141"/>
      <c r="F277" s="142"/>
      <c r="G277" s="22">
        <f>SUM(L275)</f>
        <v>0</v>
      </c>
      <c r="H277" s="23">
        <f>SUM(K275)</f>
        <v>0</v>
      </c>
      <c r="I277" s="18">
        <f>SUM(L276)</f>
        <v>0</v>
      </c>
      <c r="J277" s="19">
        <f>SUM(K276)</f>
        <v>0</v>
      </c>
      <c r="K277" s="20"/>
      <c r="L277" s="21"/>
      <c r="M277" s="18">
        <f>Y278</f>
        <v>0</v>
      </c>
      <c r="N277" s="19">
        <f>X278</f>
        <v>0</v>
      </c>
      <c r="O277" s="24">
        <f>IF(G277&gt;H277,2,1)+IF(I277&gt;J277,2,1)+IF(M277&gt;N277,2,1)</f>
        <v>3</v>
      </c>
      <c r="P277" s="29">
        <f>SUM(G277,I277,M277)</f>
        <v>0</v>
      </c>
      <c r="Q277" s="26">
        <f>SUM(H277,J277,N277)</f>
        <v>0</v>
      </c>
      <c r="R277" s="27"/>
      <c r="S277" s="28"/>
      <c r="U277" s="44" t="s">
        <v>16</v>
      </c>
      <c r="V277" s="51">
        <f>B276</f>
        <v>0</v>
      </c>
      <c r="W277" s="51">
        <f>B277</f>
        <v>0</v>
      </c>
      <c r="X277" s="56"/>
      <c r="Y277" s="59"/>
      <c r="Z277" s="64"/>
      <c r="AA277" s="61"/>
      <c r="AB277" s="62"/>
      <c r="AC277" s="62"/>
      <c r="AD277" s="62"/>
      <c r="AE277" s="62"/>
      <c r="AF277" s="52">
        <f>B278</f>
        <v>0</v>
      </c>
      <c r="AG277" s="66"/>
    </row>
    <row r="278" spans="1:33" ht="35.1" customHeight="1" thickBot="1">
      <c r="A278" s="30">
        <v>4</v>
      </c>
      <c r="B278" s="143"/>
      <c r="C278" s="144"/>
      <c r="D278" s="144"/>
      <c r="E278" s="144"/>
      <c r="F278" s="145"/>
      <c r="G278" s="43">
        <f>SUM(N275)</f>
        <v>0</v>
      </c>
      <c r="H278" s="54">
        <f>SUM(M275)</f>
        <v>0</v>
      </c>
      <c r="I278" s="31">
        <f>SUM(N276)</f>
        <v>0</v>
      </c>
      <c r="J278" s="32">
        <f>SUM(M276)</f>
        <v>0</v>
      </c>
      <c r="K278" s="31">
        <f>SUM(N277)</f>
        <v>0</v>
      </c>
      <c r="L278" s="32">
        <f>SUM(M277)</f>
        <v>0</v>
      </c>
      <c r="M278" s="33"/>
      <c r="N278" s="34"/>
      <c r="O278" s="35">
        <f>IF(G278&gt;H278,2,1)+IF(I278&gt;J278,2,1)+IF(K278&gt;L278,2,1)</f>
        <v>3</v>
      </c>
      <c r="P278" s="36">
        <f>SUM(G278,I278,K278)</f>
        <v>0</v>
      </c>
      <c r="Q278" s="37">
        <f>SUM(H278,J278,L278)</f>
        <v>0</v>
      </c>
      <c r="R278" s="38"/>
      <c r="S278" s="39"/>
      <c r="U278" s="44" t="s">
        <v>17</v>
      </c>
      <c r="V278" s="51">
        <f>B278</f>
        <v>0</v>
      </c>
      <c r="W278" s="51">
        <f>B277</f>
        <v>0</v>
      </c>
      <c r="X278" s="56"/>
      <c r="Y278" s="59"/>
      <c r="Z278" s="64"/>
      <c r="AA278" s="61"/>
      <c r="AB278" s="62"/>
      <c r="AC278" s="62"/>
      <c r="AD278" s="62"/>
      <c r="AE278" s="62"/>
      <c r="AF278" s="52">
        <f>B276</f>
        <v>0</v>
      </c>
      <c r="AG278" s="66"/>
    </row>
    <row r="279" spans="1:33" ht="35.1" customHeight="1">
      <c r="A279" s="2"/>
      <c r="B279" s="2"/>
      <c r="C279" s="2"/>
      <c r="D279" s="2"/>
      <c r="E279" s="2"/>
      <c r="F279" s="2"/>
      <c r="G279" s="2"/>
      <c r="H279" s="2"/>
      <c r="I279" s="2"/>
      <c r="J279" s="2"/>
      <c r="K279" s="2"/>
      <c r="L279" s="2"/>
      <c r="M279" s="2"/>
      <c r="N279" s="2"/>
      <c r="O279" s="2"/>
      <c r="P279" s="2"/>
      <c r="Q279" s="2"/>
      <c r="R279" s="2"/>
      <c r="S279" s="2"/>
      <c r="U279" s="44" t="s">
        <v>18</v>
      </c>
      <c r="V279" s="51">
        <f>B275</f>
        <v>0</v>
      </c>
      <c r="W279" s="51">
        <f>B276</f>
        <v>0</v>
      </c>
      <c r="X279" s="56"/>
      <c r="Y279" s="59"/>
      <c r="Z279" s="64"/>
      <c r="AA279" s="61"/>
      <c r="AB279" s="62"/>
      <c r="AC279" s="62"/>
      <c r="AD279" s="62"/>
      <c r="AE279" s="62"/>
      <c r="AF279" s="52">
        <f>B277</f>
        <v>0</v>
      </c>
      <c r="AG279" s="66"/>
    </row>
    <row r="280" spans="1:33" ht="35.1" customHeight="1">
      <c r="A280" s="2"/>
      <c r="B280" s="40"/>
      <c r="C280" s="48" t="s">
        <v>6</v>
      </c>
      <c r="D280" s="41" t="s">
        <v>7</v>
      </c>
      <c r="E280" s="48" t="s">
        <v>8</v>
      </c>
      <c r="F280" s="41" t="s">
        <v>7</v>
      </c>
      <c r="G280" s="134" t="s">
        <v>9</v>
      </c>
      <c r="H280" s="134"/>
      <c r="I280" s="42">
        <v>1</v>
      </c>
      <c r="J280" s="2"/>
      <c r="K280" s="134"/>
      <c r="L280" s="134"/>
      <c r="M280" s="2"/>
      <c r="N280" s="2"/>
      <c r="O280" s="2"/>
      <c r="P280" s="2"/>
      <c r="Q280" s="2"/>
      <c r="R280" s="2"/>
      <c r="S280" s="2"/>
      <c r="U280" s="44" t="s">
        <v>19</v>
      </c>
      <c r="V280" s="53">
        <f>B276</f>
        <v>0</v>
      </c>
      <c r="W280" s="51">
        <f>B278</f>
        <v>0</v>
      </c>
      <c r="X280" s="56"/>
      <c r="Y280" s="59"/>
      <c r="Z280" s="64"/>
      <c r="AA280" s="61"/>
      <c r="AB280" s="62"/>
      <c r="AC280" s="62"/>
      <c r="AD280" s="62"/>
      <c r="AE280" s="62"/>
      <c r="AF280" s="52">
        <f>B275</f>
        <v>0</v>
      </c>
      <c r="AG280" s="66"/>
    </row>
    <row r="281" spans="1:33" ht="35.1" customHeight="1" thickBot="1">
      <c r="A281" s="2"/>
      <c r="B281" s="40"/>
      <c r="C281" s="48" t="s">
        <v>10</v>
      </c>
      <c r="D281" s="41" t="s">
        <v>11</v>
      </c>
      <c r="E281" s="48" t="s">
        <v>12</v>
      </c>
      <c r="F281" s="41" t="s">
        <v>13</v>
      </c>
      <c r="G281" s="134" t="s">
        <v>14</v>
      </c>
      <c r="H281" s="134"/>
      <c r="I281" s="42">
        <v>4</v>
      </c>
      <c r="J281" s="2"/>
      <c r="K281" s="134"/>
      <c r="L281" s="134"/>
      <c r="M281" s="2"/>
      <c r="N281" s="2"/>
      <c r="O281" s="2"/>
      <c r="P281" s="2"/>
      <c r="Q281" s="2"/>
      <c r="R281" s="2"/>
      <c r="S281" s="2"/>
      <c r="U281" s="44" t="s">
        <v>20</v>
      </c>
      <c r="V281" s="53">
        <f>B277</f>
        <v>0</v>
      </c>
      <c r="W281" s="51">
        <f>B275</f>
        <v>0</v>
      </c>
      <c r="X281" s="57"/>
      <c r="Y281" s="60"/>
      <c r="Z281" s="65"/>
      <c r="AA281" s="61"/>
      <c r="AB281" s="62"/>
      <c r="AC281" s="62"/>
      <c r="AD281" s="62"/>
      <c r="AE281" s="62"/>
      <c r="AF281" s="52">
        <f>B278</f>
        <v>0</v>
      </c>
      <c r="AG281" s="66"/>
    </row>
    <row r="282" spans="1:33" ht="35.1" customHeight="1" thickBot="1"/>
    <row r="283" spans="1:33" ht="35.1" customHeight="1" thickBot="1">
      <c r="A283" s="3" t="s">
        <v>37</v>
      </c>
      <c r="B283" s="146" t="s">
        <v>45</v>
      </c>
      <c r="C283" s="147"/>
      <c r="D283" s="147"/>
      <c r="E283" s="147"/>
      <c r="F283" s="147"/>
      <c r="G283" s="148">
        <v>1</v>
      </c>
      <c r="H283" s="149"/>
      <c r="I283" s="148">
        <v>2</v>
      </c>
      <c r="J283" s="149"/>
      <c r="K283" s="148">
        <v>3</v>
      </c>
      <c r="L283" s="149"/>
      <c r="M283" s="148">
        <v>4</v>
      </c>
      <c r="N283" s="149"/>
      <c r="O283" s="4" t="s">
        <v>2</v>
      </c>
      <c r="P283" s="135" t="s">
        <v>3</v>
      </c>
      <c r="Q283" s="136"/>
      <c r="R283" s="5" t="s">
        <v>4</v>
      </c>
      <c r="S283" s="6" t="s">
        <v>5</v>
      </c>
      <c r="U283" s="46" t="str">
        <f>A283</f>
        <v>12.</v>
      </c>
      <c r="V283" s="46" t="s">
        <v>31</v>
      </c>
      <c r="W283" s="45"/>
      <c r="X283" s="45"/>
      <c r="Y283" s="45"/>
      <c r="Z283" s="45"/>
      <c r="AA283" s="45"/>
      <c r="AB283" s="45"/>
      <c r="AC283" s="45"/>
      <c r="AD283" s="45"/>
      <c r="AE283" s="45"/>
      <c r="AF283" s="45"/>
    </row>
    <row r="284" spans="1:33" ht="35.1" customHeight="1" thickBot="1">
      <c r="A284" s="7">
        <v>1</v>
      </c>
      <c r="B284" s="137"/>
      <c r="C284" s="138"/>
      <c r="D284" s="138"/>
      <c r="E284" s="138"/>
      <c r="F284" s="139"/>
      <c r="G284" s="8"/>
      <c r="H284" s="9"/>
      <c r="I284" s="10">
        <f>X288</f>
        <v>0</v>
      </c>
      <c r="J284" s="11">
        <f>Y288</f>
        <v>0</v>
      </c>
      <c r="K284" s="10">
        <f>Y290</f>
        <v>0</v>
      </c>
      <c r="L284" s="11">
        <f>X290</f>
        <v>0</v>
      </c>
      <c r="M284" s="10">
        <f>X285</f>
        <v>0</v>
      </c>
      <c r="N284" s="11">
        <f>Y285</f>
        <v>0</v>
      </c>
      <c r="O284" s="12">
        <f>IF(I284&gt;J284,2,1)+IF(K284&gt;L284,2,1)+IF(M284&gt;N284,2,1)</f>
        <v>3</v>
      </c>
      <c r="P284" s="13">
        <f>SUM(I284,K284,M284)</f>
        <v>0</v>
      </c>
      <c r="Q284" s="14">
        <f>SUM(J284,L284,N284)</f>
        <v>0</v>
      </c>
      <c r="R284" s="15"/>
      <c r="S284" s="16"/>
      <c r="U284" s="47" t="s">
        <v>29</v>
      </c>
      <c r="V284" s="47" t="s">
        <v>21</v>
      </c>
      <c r="W284" s="47" t="s">
        <v>22</v>
      </c>
      <c r="X284" s="49" t="s">
        <v>43</v>
      </c>
      <c r="Y284" s="50" t="s">
        <v>44</v>
      </c>
      <c r="Z284" s="47" t="s">
        <v>30</v>
      </c>
      <c r="AA284" s="47" t="s">
        <v>23</v>
      </c>
      <c r="AB284" s="47" t="s">
        <v>24</v>
      </c>
      <c r="AC284" s="47" t="s">
        <v>25</v>
      </c>
      <c r="AD284" s="47" t="s">
        <v>26</v>
      </c>
      <c r="AE284" s="47" t="s">
        <v>27</v>
      </c>
      <c r="AF284" s="47" t="s">
        <v>28</v>
      </c>
      <c r="AG284" s="47" t="s">
        <v>42</v>
      </c>
    </row>
    <row r="285" spans="1:33" ht="35.1" customHeight="1">
      <c r="A285" s="17">
        <v>2</v>
      </c>
      <c r="B285" s="140"/>
      <c r="C285" s="141"/>
      <c r="D285" s="141"/>
      <c r="E285" s="141"/>
      <c r="F285" s="142"/>
      <c r="G285" s="18">
        <f>SUM(J284)</f>
        <v>0</v>
      </c>
      <c r="H285" s="19">
        <f>SUM(I284)</f>
        <v>0</v>
      </c>
      <c r="I285" s="20"/>
      <c r="J285" s="21"/>
      <c r="K285" s="22">
        <f>X286</f>
        <v>0</v>
      </c>
      <c r="L285" s="23">
        <f>Y286</f>
        <v>0</v>
      </c>
      <c r="M285" s="18">
        <f>X289</f>
        <v>0</v>
      </c>
      <c r="N285" s="19">
        <f>Y289</f>
        <v>0</v>
      </c>
      <c r="O285" s="24">
        <f>IF(G285&gt;H285,2,1)+IF(K285&gt;L285,2,1)+IF(M285&gt;N285,2,1)</f>
        <v>3</v>
      </c>
      <c r="P285" s="25">
        <f>SUM(G285,K285,M285)</f>
        <v>0</v>
      </c>
      <c r="Q285" s="26">
        <f>SUM(H285,L285,N285)</f>
        <v>0</v>
      </c>
      <c r="R285" s="27"/>
      <c r="S285" s="28"/>
      <c r="U285" s="44" t="s">
        <v>15</v>
      </c>
      <c r="V285" s="51">
        <f>B284</f>
        <v>0</v>
      </c>
      <c r="W285" s="51">
        <f>B287</f>
        <v>0</v>
      </c>
      <c r="X285" s="55"/>
      <c r="Y285" s="58"/>
      <c r="Z285" s="63"/>
      <c r="AA285" s="61"/>
      <c r="AB285" s="62"/>
      <c r="AC285" s="62"/>
      <c r="AD285" s="62"/>
      <c r="AE285" s="62"/>
      <c r="AF285" s="52">
        <f>B285</f>
        <v>0</v>
      </c>
      <c r="AG285" s="66"/>
    </row>
    <row r="286" spans="1:33" ht="35.1" customHeight="1">
      <c r="A286" s="17">
        <v>3</v>
      </c>
      <c r="B286" s="140"/>
      <c r="C286" s="141"/>
      <c r="D286" s="141"/>
      <c r="E286" s="141"/>
      <c r="F286" s="142"/>
      <c r="G286" s="22">
        <f>SUM(L284)</f>
        <v>0</v>
      </c>
      <c r="H286" s="23">
        <f>SUM(K284)</f>
        <v>0</v>
      </c>
      <c r="I286" s="18">
        <f>SUM(L285)</f>
        <v>0</v>
      </c>
      <c r="J286" s="19">
        <f>SUM(K285)</f>
        <v>0</v>
      </c>
      <c r="K286" s="20"/>
      <c r="L286" s="21"/>
      <c r="M286" s="18">
        <f>Y287</f>
        <v>0</v>
      </c>
      <c r="N286" s="19">
        <f>X287</f>
        <v>0</v>
      </c>
      <c r="O286" s="24">
        <f>IF(G286&gt;H286,2,1)+IF(I286&gt;J286,2,1)+IF(M286&gt;N286,2,1)</f>
        <v>3</v>
      </c>
      <c r="P286" s="29">
        <f>SUM(G286,I286,M286)</f>
        <v>0</v>
      </c>
      <c r="Q286" s="26">
        <f>SUM(H286,J286,N286)</f>
        <v>0</v>
      </c>
      <c r="R286" s="27"/>
      <c r="S286" s="28"/>
      <c r="U286" s="44" t="s">
        <v>16</v>
      </c>
      <c r="V286" s="51">
        <f>B285</f>
        <v>0</v>
      </c>
      <c r="W286" s="51">
        <f>B286</f>
        <v>0</v>
      </c>
      <c r="X286" s="56"/>
      <c r="Y286" s="59"/>
      <c r="Z286" s="64"/>
      <c r="AA286" s="61"/>
      <c r="AB286" s="62"/>
      <c r="AC286" s="62"/>
      <c r="AD286" s="62"/>
      <c r="AE286" s="62"/>
      <c r="AF286" s="52">
        <f>B287</f>
        <v>0</v>
      </c>
      <c r="AG286" s="66"/>
    </row>
    <row r="287" spans="1:33" ht="35.1" customHeight="1" thickBot="1">
      <c r="A287" s="30">
        <v>4</v>
      </c>
      <c r="B287" s="143"/>
      <c r="C287" s="144"/>
      <c r="D287" s="144"/>
      <c r="E287" s="144"/>
      <c r="F287" s="145"/>
      <c r="G287" s="43">
        <f>SUM(N284)</f>
        <v>0</v>
      </c>
      <c r="H287" s="54">
        <f>SUM(M284)</f>
        <v>0</v>
      </c>
      <c r="I287" s="31">
        <f>SUM(N285)</f>
        <v>0</v>
      </c>
      <c r="J287" s="32">
        <f>SUM(M285)</f>
        <v>0</v>
      </c>
      <c r="K287" s="31">
        <f>SUM(N286)</f>
        <v>0</v>
      </c>
      <c r="L287" s="32">
        <f>SUM(M286)</f>
        <v>0</v>
      </c>
      <c r="M287" s="33"/>
      <c r="N287" s="34"/>
      <c r="O287" s="35">
        <f>IF(G287&gt;H287,2,1)+IF(I287&gt;J287,2,1)+IF(K287&gt;L287,2,1)</f>
        <v>3</v>
      </c>
      <c r="P287" s="36">
        <f>SUM(G287,I287,K287)</f>
        <v>0</v>
      </c>
      <c r="Q287" s="37">
        <f>SUM(H287,J287,L287)</f>
        <v>0</v>
      </c>
      <c r="R287" s="38"/>
      <c r="S287" s="39"/>
      <c r="U287" s="44" t="s">
        <v>17</v>
      </c>
      <c r="V287" s="51">
        <f>B287</f>
        <v>0</v>
      </c>
      <c r="W287" s="51">
        <f>B286</f>
        <v>0</v>
      </c>
      <c r="X287" s="56"/>
      <c r="Y287" s="59"/>
      <c r="Z287" s="64"/>
      <c r="AA287" s="61"/>
      <c r="AB287" s="62"/>
      <c r="AC287" s="62"/>
      <c r="AD287" s="62"/>
      <c r="AE287" s="62"/>
      <c r="AF287" s="52">
        <f>B285</f>
        <v>0</v>
      </c>
      <c r="AG287" s="66"/>
    </row>
    <row r="288" spans="1:33" ht="35.1" customHeight="1">
      <c r="A288" s="2"/>
      <c r="B288" s="2"/>
      <c r="C288" s="2"/>
      <c r="D288" s="2"/>
      <c r="E288" s="2"/>
      <c r="F288" s="2"/>
      <c r="G288" s="2"/>
      <c r="H288" s="2"/>
      <c r="I288" s="2"/>
      <c r="J288" s="2"/>
      <c r="K288" s="2"/>
      <c r="L288" s="2"/>
      <c r="M288" s="2"/>
      <c r="N288" s="2"/>
      <c r="O288" s="2"/>
      <c r="P288" s="2"/>
      <c r="Q288" s="2"/>
      <c r="R288" s="2"/>
      <c r="S288" s="2"/>
      <c r="U288" s="44" t="s">
        <v>18</v>
      </c>
      <c r="V288" s="51">
        <f>B284</f>
        <v>0</v>
      </c>
      <c r="W288" s="51">
        <f>B285</f>
        <v>0</v>
      </c>
      <c r="X288" s="56"/>
      <c r="Y288" s="59"/>
      <c r="Z288" s="64"/>
      <c r="AA288" s="61"/>
      <c r="AB288" s="62"/>
      <c r="AC288" s="62"/>
      <c r="AD288" s="62"/>
      <c r="AE288" s="62"/>
      <c r="AF288" s="52">
        <f>B286</f>
        <v>0</v>
      </c>
      <c r="AG288" s="66"/>
    </row>
    <row r="289" spans="1:33" ht="35.1" customHeight="1">
      <c r="A289" s="2"/>
      <c r="B289" s="40"/>
      <c r="C289" s="48" t="s">
        <v>6</v>
      </c>
      <c r="D289" s="41" t="s">
        <v>7</v>
      </c>
      <c r="E289" s="48" t="s">
        <v>8</v>
      </c>
      <c r="F289" s="41" t="s">
        <v>7</v>
      </c>
      <c r="G289" s="134" t="s">
        <v>9</v>
      </c>
      <c r="H289" s="134"/>
      <c r="I289" s="42">
        <v>1</v>
      </c>
      <c r="J289" s="2"/>
      <c r="K289" s="134"/>
      <c r="L289" s="134"/>
      <c r="M289" s="2"/>
      <c r="N289" s="2"/>
      <c r="O289" s="2"/>
      <c r="P289" s="2"/>
      <c r="Q289" s="2"/>
      <c r="R289" s="2"/>
      <c r="S289" s="2"/>
      <c r="U289" s="44" t="s">
        <v>19</v>
      </c>
      <c r="V289" s="53">
        <f>B285</f>
        <v>0</v>
      </c>
      <c r="W289" s="51">
        <f>B287</f>
        <v>0</v>
      </c>
      <c r="X289" s="56"/>
      <c r="Y289" s="59"/>
      <c r="Z289" s="64"/>
      <c r="AA289" s="61"/>
      <c r="AB289" s="62"/>
      <c r="AC289" s="62"/>
      <c r="AD289" s="62"/>
      <c r="AE289" s="62"/>
      <c r="AF289" s="52">
        <f>B284</f>
        <v>0</v>
      </c>
      <c r="AG289" s="66"/>
    </row>
    <row r="290" spans="1:33" ht="35.1" customHeight="1" thickBot="1">
      <c r="A290" s="2"/>
      <c r="B290" s="40"/>
      <c r="C290" s="48" t="s">
        <v>10</v>
      </c>
      <c r="D290" s="41" t="s">
        <v>11</v>
      </c>
      <c r="E290" s="48" t="s">
        <v>12</v>
      </c>
      <c r="F290" s="41" t="s">
        <v>13</v>
      </c>
      <c r="G290" s="134" t="s">
        <v>14</v>
      </c>
      <c r="H290" s="134"/>
      <c r="I290" s="42">
        <v>4</v>
      </c>
      <c r="J290" s="2"/>
      <c r="K290" s="134"/>
      <c r="L290" s="134"/>
      <c r="M290" s="2"/>
      <c r="N290" s="2"/>
      <c r="O290" s="2"/>
      <c r="P290" s="2"/>
      <c r="Q290" s="2"/>
      <c r="R290" s="2"/>
      <c r="S290" s="2"/>
      <c r="U290" s="44" t="s">
        <v>20</v>
      </c>
      <c r="V290" s="53">
        <f>B286</f>
        <v>0</v>
      </c>
      <c r="W290" s="51">
        <f>B284</f>
        <v>0</v>
      </c>
      <c r="X290" s="57"/>
      <c r="Y290" s="60"/>
      <c r="Z290" s="65"/>
      <c r="AA290" s="61"/>
      <c r="AB290" s="62"/>
      <c r="AC290" s="62"/>
      <c r="AD290" s="62"/>
      <c r="AE290" s="62"/>
      <c r="AF290" s="52">
        <f>B287</f>
        <v>0</v>
      </c>
      <c r="AG290" s="66"/>
    </row>
    <row r="291" spans="1:33" ht="35.1" customHeight="1" thickBot="1"/>
    <row r="292" spans="1:33" ht="35.1" customHeight="1" thickBot="1">
      <c r="A292" s="3" t="s">
        <v>38</v>
      </c>
      <c r="B292" s="146" t="s">
        <v>45</v>
      </c>
      <c r="C292" s="147"/>
      <c r="D292" s="147"/>
      <c r="E292" s="147"/>
      <c r="F292" s="147"/>
      <c r="G292" s="148">
        <v>1</v>
      </c>
      <c r="H292" s="149"/>
      <c r="I292" s="148">
        <v>2</v>
      </c>
      <c r="J292" s="149"/>
      <c r="K292" s="148">
        <v>3</v>
      </c>
      <c r="L292" s="149"/>
      <c r="M292" s="148">
        <v>4</v>
      </c>
      <c r="N292" s="149"/>
      <c r="O292" s="4" t="s">
        <v>2</v>
      </c>
      <c r="P292" s="135" t="s">
        <v>3</v>
      </c>
      <c r="Q292" s="136"/>
      <c r="R292" s="5" t="s">
        <v>4</v>
      </c>
      <c r="S292" s="6" t="s">
        <v>5</v>
      </c>
      <c r="U292" s="46" t="str">
        <f>A292</f>
        <v>13.</v>
      </c>
      <c r="V292" s="46" t="s">
        <v>31</v>
      </c>
      <c r="W292" s="45"/>
      <c r="X292" s="45"/>
      <c r="Y292" s="45"/>
      <c r="Z292" s="45"/>
      <c r="AA292" s="45"/>
      <c r="AB292" s="45"/>
      <c r="AC292" s="45"/>
      <c r="AD292" s="45"/>
      <c r="AE292" s="45"/>
      <c r="AF292" s="45"/>
    </row>
    <row r="293" spans="1:33" ht="35.1" customHeight="1" thickBot="1">
      <c r="A293" s="7">
        <v>1</v>
      </c>
      <c r="B293" s="137"/>
      <c r="C293" s="138"/>
      <c r="D293" s="138"/>
      <c r="E293" s="138"/>
      <c r="F293" s="139"/>
      <c r="G293" s="8"/>
      <c r="H293" s="9"/>
      <c r="I293" s="10">
        <f>X297</f>
        <v>0</v>
      </c>
      <c r="J293" s="11">
        <f>Y297</f>
        <v>0</v>
      </c>
      <c r="K293" s="10">
        <f>Y299</f>
        <v>0</v>
      </c>
      <c r="L293" s="11">
        <f>X299</f>
        <v>0</v>
      </c>
      <c r="M293" s="10">
        <f>X294</f>
        <v>0</v>
      </c>
      <c r="N293" s="11">
        <f>Y294</f>
        <v>0</v>
      </c>
      <c r="O293" s="12">
        <f>IF(I293&gt;J293,2,1)+IF(K293&gt;L293,2,1)+IF(M293&gt;N293,2,1)</f>
        <v>3</v>
      </c>
      <c r="P293" s="13">
        <f>SUM(I293,K293,M293)</f>
        <v>0</v>
      </c>
      <c r="Q293" s="14">
        <f>SUM(J293,L293,N293)</f>
        <v>0</v>
      </c>
      <c r="R293" s="15"/>
      <c r="S293" s="16"/>
      <c r="U293" s="47" t="s">
        <v>29</v>
      </c>
      <c r="V293" s="47" t="s">
        <v>21</v>
      </c>
      <c r="W293" s="47" t="s">
        <v>22</v>
      </c>
      <c r="X293" s="49" t="s">
        <v>43</v>
      </c>
      <c r="Y293" s="50" t="s">
        <v>44</v>
      </c>
      <c r="Z293" s="47" t="s">
        <v>30</v>
      </c>
      <c r="AA293" s="47" t="s">
        <v>23</v>
      </c>
      <c r="AB293" s="47" t="s">
        <v>24</v>
      </c>
      <c r="AC293" s="47" t="s">
        <v>25</v>
      </c>
      <c r="AD293" s="47" t="s">
        <v>26</v>
      </c>
      <c r="AE293" s="47" t="s">
        <v>27</v>
      </c>
      <c r="AF293" s="47" t="s">
        <v>28</v>
      </c>
      <c r="AG293" s="47" t="s">
        <v>42</v>
      </c>
    </row>
    <row r="294" spans="1:33" ht="35.1" customHeight="1">
      <c r="A294" s="17">
        <v>2</v>
      </c>
      <c r="B294" s="140"/>
      <c r="C294" s="141"/>
      <c r="D294" s="141"/>
      <c r="E294" s="141"/>
      <c r="F294" s="142"/>
      <c r="G294" s="18">
        <f>SUM(J293)</f>
        <v>0</v>
      </c>
      <c r="H294" s="19">
        <f>SUM(I293)</f>
        <v>0</v>
      </c>
      <c r="I294" s="20"/>
      <c r="J294" s="21"/>
      <c r="K294" s="22">
        <f>X295</f>
        <v>0</v>
      </c>
      <c r="L294" s="23">
        <f>Y295</f>
        <v>0</v>
      </c>
      <c r="M294" s="18">
        <f>X298</f>
        <v>0</v>
      </c>
      <c r="N294" s="19">
        <f>Y298</f>
        <v>0</v>
      </c>
      <c r="O294" s="24">
        <f>IF(G294&gt;H294,2,1)+IF(K294&gt;L294,2,1)+IF(M294&gt;N294,2,1)</f>
        <v>3</v>
      </c>
      <c r="P294" s="25">
        <f>SUM(G294,K294,M294)</f>
        <v>0</v>
      </c>
      <c r="Q294" s="26">
        <f>SUM(H294,L294,N294)</f>
        <v>0</v>
      </c>
      <c r="R294" s="27"/>
      <c r="S294" s="28"/>
      <c r="U294" s="44" t="s">
        <v>15</v>
      </c>
      <c r="V294" s="51">
        <f>B293</f>
        <v>0</v>
      </c>
      <c r="W294" s="51">
        <f>B296</f>
        <v>0</v>
      </c>
      <c r="X294" s="55"/>
      <c r="Y294" s="58"/>
      <c r="Z294" s="63"/>
      <c r="AA294" s="61"/>
      <c r="AB294" s="62"/>
      <c r="AC294" s="62"/>
      <c r="AD294" s="62"/>
      <c r="AE294" s="62"/>
      <c r="AF294" s="52">
        <f>B294</f>
        <v>0</v>
      </c>
      <c r="AG294" s="66"/>
    </row>
    <row r="295" spans="1:33" ht="35.1" customHeight="1">
      <c r="A295" s="17">
        <v>3</v>
      </c>
      <c r="B295" s="140"/>
      <c r="C295" s="141"/>
      <c r="D295" s="141"/>
      <c r="E295" s="141"/>
      <c r="F295" s="142"/>
      <c r="G295" s="22">
        <f>SUM(L293)</f>
        <v>0</v>
      </c>
      <c r="H295" s="23">
        <f>SUM(K293)</f>
        <v>0</v>
      </c>
      <c r="I295" s="18">
        <f>SUM(L294)</f>
        <v>0</v>
      </c>
      <c r="J295" s="19">
        <f>SUM(K294)</f>
        <v>0</v>
      </c>
      <c r="K295" s="20"/>
      <c r="L295" s="21"/>
      <c r="M295" s="18">
        <f>Y296</f>
        <v>0</v>
      </c>
      <c r="N295" s="19">
        <f>X296</f>
        <v>0</v>
      </c>
      <c r="O295" s="24">
        <f>IF(G295&gt;H295,2,1)+IF(I295&gt;J295,2,1)+IF(M295&gt;N295,2,1)</f>
        <v>3</v>
      </c>
      <c r="P295" s="29">
        <f>SUM(G295,I295,M295)</f>
        <v>0</v>
      </c>
      <c r="Q295" s="26">
        <f>SUM(H295,J295,N295)</f>
        <v>0</v>
      </c>
      <c r="R295" s="27"/>
      <c r="S295" s="28"/>
      <c r="U295" s="44" t="s">
        <v>16</v>
      </c>
      <c r="V295" s="51">
        <f>B294</f>
        <v>0</v>
      </c>
      <c r="W295" s="51">
        <f>B295</f>
        <v>0</v>
      </c>
      <c r="X295" s="56"/>
      <c r="Y295" s="59"/>
      <c r="Z295" s="64"/>
      <c r="AA295" s="61"/>
      <c r="AB295" s="62"/>
      <c r="AC295" s="62"/>
      <c r="AD295" s="62"/>
      <c r="AE295" s="62"/>
      <c r="AF295" s="52">
        <f>B296</f>
        <v>0</v>
      </c>
      <c r="AG295" s="66"/>
    </row>
    <row r="296" spans="1:33" ht="35.1" customHeight="1" thickBot="1">
      <c r="A296" s="30">
        <v>4</v>
      </c>
      <c r="B296" s="143"/>
      <c r="C296" s="144"/>
      <c r="D296" s="144"/>
      <c r="E296" s="144"/>
      <c r="F296" s="145"/>
      <c r="G296" s="43">
        <f>SUM(N293)</f>
        <v>0</v>
      </c>
      <c r="H296" s="54">
        <f>SUM(M293)</f>
        <v>0</v>
      </c>
      <c r="I296" s="31">
        <f>SUM(N294)</f>
        <v>0</v>
      </c>
      <c r="J296" s="32">
        <f>SUM(M294)</f>
        <v>0</v>
      </c>
      <c r="K296" s="31">
        <f>SUM(N295)</f>
        <v>0</v>
      </c>
      <c r="L296" s="32">
        <f>SUM(M295)</f>
        <v>0</v>
      </c>
      <c r="M296" s="33"/>
      <c r="N296" s="34"/>
      <c r="O296" s="35">
        <f>IF(G296&gt;H296,2,1)+IF(I296&gt;J296,2,1)+IF(K296&gt;L296,2,1)</f>
        <v>3</v>
      </c>
      <c r="P296" s="36">
        <f>SUM(G296,I296,K296)</f>
        <v>0</v>
      </c>
      <c r="Q296" s="37">
        <f>SUM(H296,J296,L296)</f>
        <v>0</v>
      </c>
      <c r="R296" s="38"/>
      <c r="S296" s="39"/>
      <c r="U296" s="44" t="s">
        <v>17</v>
      </c>
      <c r="V296" s="51">
        <f>B296</f>
        <v>0</v>
      </c>
      <c r="W296" s="51">
        <f>B295</f>
        <v>0</v>
      </c>
      <c r="X296" s="56"/>
      <c r="Y296" s="59"/>
      <c r="Z296" s="64"/>
      <c r="AA296" s="61"/>
      <c r="AB296" s="62"/>
      <c r="AC296" s="62"/>
      <c r="AD296" s="62"/>
      <c r="AE296" s="62"/>
      <c r="AF296" s="52">
        <f>B294</f>
        <v>0</v>
      </c>
      <c r="AG296" s="66"/>
    </row>
    <row r="297" spans="1:33" ht="35.1" customHeight="1">
      <c r="A297" s="2"/>
      <c r="B297" s="2"/>
      <c r="C297" s="2"/>
      <c r="D297" s="2"/>
      <c r="E297" s="2"/>
      <c r="F297" s="2"/>
      <c r="G297" s="2"/>
      <c r="H297" s="2"/>
      <c r="I297" s="2"/>
      <c r="J297" s="2"/>
      <c r="K297" s="2"/>
      <c r="L297" s="2"/>
      <c r="M297" s="2"/>
      <c r="N297" s="2"/>
      <c r="O297" s="2"/>
      <c r="P297" s="2"/>
      <c r="Q297" s="2"/>
      <c r="R297" s="2"/>
      <c r="S297" s="2"/>
      <c r="U297" s="44" t="s">
        <v>18</v>
      </c>
      <c r="V297" s="51">
        <f>B293</f>
        <v>0</v>
      </c>
      <c r="W297" s="51">
        <f>B294</f>
        <v>0</v>
      </c>
      <c r="X297" s="56"/>
      <c r="Y297" s="59"/>
      <c r="Z297" s="64"/>
      <c r="AA297" s="61"/>
      <c r="AB297" s="62"/>
      <c r="AC297" s="62"/>
      <c r="AD297" s="62"/>
      <c r="AE297" s="62"/>
      <c r="AF297" s="52">
        <f>B295</f>
        <v>0</v>
      </c>
      <c r="AG297" s="66"/>
    </row>
    <row r="298" spans="1:33" ht="35.1" customHeight="1">
      <c r="A298" s="2"/>
      <c r="B298" s="40"/>
      <c r="C298" s="48" t="s">
        <v>6</v>
      </c>
      <c r="D298" s="41" t="s">
        <v>7</v>
      </c>
      <c r="E298" s="48" t="s">
        <v>8</v>
      </c>
      <c r="F298" s="41" t="s">
        <v>7</v>
      </c>
      <c r="G298" s="134" t="s">
        <v>9</v>
      </c>
      <c r="H298" s="134"/>
      <c r="I298" s="42">
        <v>1</v>
      </c>
      <c r="J298" s="2"/>
      <c r="K298" s="134"/>
      <c r="L298" s="134"/>
      <c r="M298" s="2"/>
      <c r="N298" s="2"/>
      <c r="O298" s="2"/>
      <c r="P298" s="2"/>
      <c r="Q298" s="2"/>
      <c r="R298" s="2"/>
      <c r="S298" s="2"/>
      <c r="U298" s="44" t="s">
        <v>19</v>
      </c>
      <c r="V298" s="53">
        <f>B294</f>
        <v>0</v>
      </c>
      <c r="W298" s="51">
        <f>B296</f>
        <v>0</v>
      </c>
      <c r="X298" s="56"/>
      <c r="Y298" s="59"/>
      <c r="Z298" s="64"/>
      <c r="AA298" s="61"/>
      <c r="AB298" s="62"/>
      <c r="AC298" s="62"/>
      <c r="AD298" s="62"/>
      <c r="AE298" s="62"/>
      <c r="AF298" s="52">
        <f>B293</f>
        <v>0</v>
      </c>
      <c r="AG298" s="66"/>
    </row>
    <row r="299" spans="1:33" ht="35.1" customHeight="1" thickBot="1">
      <c r="A299" s="2"/>
      <c r="B299" s="40"/>
      <c r="C299" s="48" t="s">
        <v>10</v>
      </c>
      <c r="D299" s="41" t="s">
        <v>11</v>
      </c>
      <c r="E299" s="48" t="s">
        <v>12</v>
      </c>
      <c r="F299" s="41" t="s">
        <v>13</v>
      </c>
      <c r="G299" s="134" t="s">
        <v>14</v>
      </c>
      <c r="H299" s="134"/>
      <c r="I299" s="42">
        <v>4</v>
      </c>
      <c r="J299" s="2"/>
      <c r="K299" s="134"/>
      <c r="L299" s="134"/>
      <c r="M299" s="2"/>
      <c r="N299" s="2"/>
      <c r="O299" s="2"/>
      <c r="P299" s="2"/>
      <c r="Q299" s="2"/>
      <c r="R299" s="2"/>
      <c r="S299" s="2"/>
      <c r="U299" s="44" t="s">
        <v>20</v>
      </c>
      <c r="V299" s="53">
        <f>B295</f>
        <v>0</v>
      </c>
      <c r="W299" s="51">
        <f>B293</f>
        <v>0</v>
      </c>
      <c r="X299" s="57"/>
      <c r="Y299" s="60"/>
      <c r="Z299" s="65"/>
      <c r="AA299" s="61"/>
      <c r="AB299" s="62"/>
      <c r="AC299" s="62"/>
      <c r="AD299" s="62"/>
      <c r="AE299" s="62"/>
      <c r="AF299" s="52">
        <f>B296</f>
        <v>0</v>
      </c>
      <c r="AG299" s="66"/>
    </row>
    <row r="300" spans="1:33" ht="35.1" customHeight="1" thickBot="1"/>
    <row r="301" spans="1:33" ht="35.1" customHeight="1" thickBot="1">
      <c r="A301" s="3" t="s">
        <v>39</v>
      </c>
      <c r="B301" s="146" t="s">
        <v>45</v>
      </c>
      <c r="C301" s="147"/>
      <c r="D301" s="147"/>
      <c r="E301" s="147"/>
      <c r="F301" s="147"/>
      <c r="G301" s="148">
        <v>1</v>
      </c>
      <c r="H301" s="149"/>
      <c r="I301" s="148">
        <v>2</v>
      </c>
      <c r="J301" s="149"/>
      <c r="K301" s="148">
        <v>3</v>
      </c>
      <c r="L301" s="149"/>
      <c r="M301" s="148">
        <v>4</v>
      </c>
      <c r="N301" s="149"/>
      <c r="O301" s="4" t="s">
        <v>2</v>
      </c>
      <c r="P301" s="135" t="s">
        <v>3</v>
      </c>
      <c r="Q301" s="136"/>
      <c r="R301" s="5" t="s">
        <v>4</v>
      </c>
      <c r="S301" s="6" t="s">
        <v>5</v>
      </c>
      <c r="U301" s="46" t="str">
        <f>A301</f>
        <v>14.</v>
      </c>
      <c r="V301" s="46" t="s">
        <v>31</v>
      </c>
      <c r="W301" s="45"/>
      <c r="X301" s="45"/>
      <c r="Y301" s="45"/>
      <c r="Z301" s="45"/>
      <c r="AA301" s="45"/>
      <c r="AB301" s="45"/>
      <c r="AC301" s="45"/>
      <c r="AD301" s="45"/>
      <c r="AE301" s="45"/>
      <c r="AF301" s="45"/>
    </row>
    <row r="302" spans="1:33" ht="35.1" customHeight="1" thickBot="1">
      <c r="A302" s="7">
        <v>1</v>
      </c>
      <c r="B302" s="137"/>
      <c r="C302" s="138"/>
      <c r="D302" s="138"/>
      <c r="E302" s="138"/>
      <c r="F302" s="139"/>
      <c r="G302" s="8"/>
      <c r="H302" s="9"/>
      <c r="I302" s="10">
        <f>X306</f>
        <v>0</v>
      </c>
      <c r="J302" s="11">
        <f>Y306</f>
        <v>0</v>
      </c>
      <c r="K302" s="10">
        <f>Y308</f>
        <v>0</v>
      </c>
      <c r="L302" s="11">
        <f>X308</f>
        <v>0</v>
      </c>
      <c r="M302" s="10">
        <f>X303</f>
        <v>0</v>
      </c>
      <c r="N302" s="11">
        <f>Y303</f>
        <v>0</v>
      </c>
      <c r="O302" s="12">
        <f>IF(I302&gt;J302,2,1)+IF(K302&gt;L302,2,1)+IF(M302&gt;N302,2,1)</f>
        <v>3</v>
      </c>
      <c r="P302" s="13">
        <f>SUM(I302,K302,M302)</f>
        <v>0</v>
      </c>
      <c r="Q302" s="14">
        <f>SUM(J302,L302,N302)</f>
        <v>0</v>
      </c>
      <c r="R302" s="15"/>
      <c r="S302" s="16"/>
      <c r="U302" s="47" t="s">
        <v>29</v>
      </c>
      <c r="V302" s="47" t="s">
        <v>21</v>
      </c>
      <c r="W302" s="47" t="s">
        <v>22</v>
      </c>
      <c r="X302" s="49" t="s">
        <v>43</v>
      </c>
      <c r="Y302" s="50" t="s">
        <v>44</v>
      </c>
      <c r="Z302" s="47" t="s">
        <v>30</v>
      </c>
      <c r="AA302" s="47" t="s">
        <v>23</v>
      </c>
      <c r="AB302" s="47" t="s">
        <v>24</v>
      </c>
      <c r="AC302" s="47" t="s">
        <v>25</v>
      </c>
      <c r="AD302" s="47" t="s">
        <v>26</v>
      </c>
      <c r="AE302" s="47" t="s">
        <v>27</v>
      </c>
      <c r="AF302" s="47" t="s">
        <v>28</v>
      </c>
      <c r="AG302" s="47" t="s">
        <v>42</v>
      </c>
    </row>
    <row r="303" spans="1:33" ht="35.1" customHeight="1">
      <c r="A303" s="17">
        <v>2</v>
      </c>
      <c r="B303" s="140"/>
      <c r="C303" s="141"/>
      <c r="D303" s="141"/>
      <c r="E303" s="141"/>
      <c r="F303" s="142"/>
      <c r="G303" s="18">
        <f>SUM(J302)</f>
        <v>0</v>
      </c>
      <c r="H303" s="19">
        <f>SUM(I302)</f>
        <v>0</v>
      </c>
      <c r="I303" s="20"/>
      <c r="J303" s="21"/>
      <c r="K303" s="22">
        <f>X304</f>
        <v>0</v>
      </c>
      <c r="L303" s="23">
        <f>Y304</f>
        <v>0</v>
      </c>
      <c r="M303" s="18">
        <f>X307</f>
        <v>0</v>
      </c>
      <c r="N303" s="19">
        <f>Y307</f>
        <v>0</v>
      </c>
      <c r="O303" s="24">
        <f>IF(G303&gt;H303,2,1)+IF(K303&gt;L303,2,1)+IF(M303&gt;N303,2,1)</f>
        <v>3</v>
      </c>
      <c r="P303" s="25">
        <f>SUM(G303,K303,M303)</f>
        <v>0</v>
      </c>
      <c r="Q303" s="26">
        <f>SUM(H303,L303,N303)</f>
        <v>0</v>
      </c>
      <c r="R303" s="27"/>
      <c r="S303" s="28"/>
      <c r="U303" s="44" t="s">
        <v>15</v>
      </c>
      <c r="V303" s="51">
        <f>B302</f>
        <v>0</v>
      </c>
      <c r="W303" s="51">
        <f>B305</f>
        <v>0</v>
      </c>
      <c r="X303" s="55"/>
      <c r="Y303" s="58"/>
      <c r="Z303" s="63"/>
      <c r="AA303" s="61"/>
      <c r="AB303" s="62"/>
      <c r="AC303" s="62"/>
      <c r="AD303" s="62"/>
      <c r="AE303" s="62"/>
      <c r="AF303" s="52">
        <f>B303</f>
        <v>0</v>
      </c>
      <c r="AG303" s="66"/>
    </row>
    <row r="304" spans="1:33" ht="35.1" customHeight="1">
      <c r="A304" s="17">
        <v>3</v>
      </c>
      <c r="B304" s="140"/>
      <c r="C304" s="141"/>
      <c r="D304" s="141"/>
      <c r="E304" s="141"/>
      <c r="F304" s="142"/>
      <c r="G304" s="22">
        <f>SUM(L302)</f>
        <v>0</v>
      </c>
      <c r="H304" s="23">
        <f>SUM(K302)</f>
        <v>0</v>
      </c>
      <c r="I304" s="18">
        <f>SUM(L303)</f>
        <v>0</v>
      </c>
      <c r="J304" s="19">
        <f>SUM(K303)</f>
        <v>0</v>
      </c>
      <c r="K304" s="20"/>
      <c r="L304" s="21"/>
      <c r="M304" s="18">
        <f>Y305</f>
        <v>0</v>
      </c>
      <c r="N304" s="19">
        <f>X305</f>
        <v>0</v>
      </c>
      <c r="O304" s="24">
        <f>IF(G304&gt;H304,2,1)+IF(I304&gt;J304,2,1)+IF(M304&gt;N304,2,1)</f>
        <v>3</v>
      </c>
      <c r="P304" s="29">
        <f>SUM(G304,I304,M304)</f>
        <v>0</v>
      </c>
      <c r="Q304" s="26">
        <f>SUM(H304,J304,N304)</f>
        <v>0</v>
      </c>
      <c r="R304" s="27"/>
      <c r="S304" s="28"/>
      <c r="U304" s="44" t="s">
        <v>16</v>
      </c>
      <c r="V304" s="51">
        <f>B303</f>
        <v>0</v>
      </c>
      <c r="W304" s="51">
        <f>B304</f>
        <v>0</v>
      </c>
      <c r="X304" s="56"/>
      <c r="Y304" s="59"/>
      <c r="Z304" s="64"/>
      <c r="AA304" s="61"/>
      <c r="AB304" s="62"/>
      <c r="AC304" s="62"/>
      <c r="AD304" s="62"/>
      <c r="AE304" s="62"/>
      <c r="AF304" s="52">
        <f>B305</f>
        <v>0</v>
      </c>
      <c r="AG304" s="66"/>
    </row>
    <row r="305" spans="1:33" ht="35.1" customHeight="1" thickBot="1">
      <c r="A305" s="30">
        <v>4</v>
      </c>
      <c r="B305" s="143"/>
      <c r="C305" s="144"/>
      <c r="D305" s="144"/>
      <c r="E305" s="144"/>
      <c r="F305" s="145"/>
      <c r="G305" s="43">
        <f>SUM(N302)</f>
        <v>0</v>
      </c>
      <c r="H305" s="54">
        <f>SUM(M302)</f>
        <v>0</v>
      </c>
      <c r="I305" s="31">
        <f>SUM(N303)</f>
        <v>0</v>
      </c>
      <c r="J305" s="32">
        <f>SUM(M303)</f>
        <v>0</v>
      </c>
      <c r="K305" s="31">
        <f>SUM(N304)</f>
        <v>0</v>
      </c>
      <c r="L305" s="32">
        <f>SUM(M304)</f>
        <v>0</v>
      </c>
      <c r="M305" s="33"/>
      <c r="N305" s="34"/>
      <c r="O305" s="35">
        <f>IF(G305&gt;H305,2,1)+IF(I305&gt;J305,2,1)+IF(K305&gt;L305,2,1)</f>
        <v>3</v>
      </c>
      <c r="P305" s="36">
        <f>SUM(G305,I305,K305)</f>
        <v>0</v>
      </c>
      <c r="Q305" s="37">
        <f>SUM(H305,J305,L305)</f>
        <v>0</v>
      </c>
      <c r="R305" s="38"/>
      <c r="S305" s="39"/>
      <c r="U305" s="44" t="s">
        <v>17</v>
      </c>
      <c r="V305" s="51">
        <f>B305</f>
        <v>0</v>
      </c>
      <c r="W305" s="51">
        <f>B304</f>
        <v>0</v>
      </c>
      <c r="X305" s="56"/>
      <c r="Y305" s="59"/>
      <c r="Z305" s="64"/>
      <c r="AA305" s="61"/>
      <c r="AB305" s="62"/>
      <c r="AC305" s="62"/>
      <c r="AD305" s="62"/>
      <c r="AE305" s="62"/>
      <c r="AF305" s="52">
        <f>B303</f>
        <v>0</v>
      </c>
      <c r="AG305" s="66"/>
    </row>
    <row r="306" spans="1:33" ht="35.1" customHeight="1">
      <c r="A306" s="2"/>
      <c r="B306" s="2"/>
      <c r="C306" s="2"/>
      <c r="D306" s="2"/>
      <c r="E306" s="2"/>
      <c r="F306" s="2"/>
      <c r="G306" s="2"/>
      <c r="H306" s="2"/>
      <c r="I306" s="2"/>
      <c r="J306" s="2"/>
      <c r="K306" s="2"/>
      <c r="L306" s="2"/>
      <c r="M306" s="2"/>
      <c r="N306" s="2"/>
      <c r="O306" s="2"/>
      <c r="P306" s="2"/>
      <c r="Q306" s="2"/>
      <c r="R306" s="2"/>
      <c r="S306" s="2"/>
      <c r="U306" s="44" t="s">
        <v>18</v>
      </c>
      <c r="V306" s="51">
        <f>B302</f>
        <v>0</v>
      </c>
      <c r="W306" s="51">
        <f>B303</f>
        <v>0</v>
      </c>
      <c r="X306" s="56"/>
      <c r="Y306" s="59"/>
      <c r="Z306" s="64"/>
      <c r="AA306" s="61"/>
      <c r="AB306" s="62"/>
      <c r="AC306" s="62"/>
      <c r="AD306" s="62"/>
      <c r="AE306" s="62"/>
      <c r="AF306" s="52">
        <f>B304</f>
        <v>0</v>
      </c>
      <c r="AG306" s="66"/>
    </row>
    <row r="307" spans="1:33" ht="35.1" customHeight="1">
      <c r="A307" s="2"/>
      <c r="B307" s="40"/>
      <c r="C307" s="48" t="s">
        <v>6</v>
      </c>
      <c r="D307" s="41" t="s">
        <v>7</v>
      </c>
      <c r="E307" s="48" t="s">
        <v>8</v>
      </c>
      <c r="F307" s="41" t="s">
        <v>7</v>
      </c>
      <c r="G307" s="134" t="s">
        <v>9</v>
      </c>
      <c r="H307" s="134"/>
      <c r="I307" s="42">
        <v>1</v>
      </c>
      <c r="J307" s="2"/>
      <c r="K307" s="134"/>
      <c r="L307" s="134"/>
      <c r="M307" s="2"/>
      <c r="N307" s="2"/>
      <c r="O307" s="2"/>
      <c r="P307" s="2"/>
      <c r="Q307" s="2"/>
      <c r="R307" s="2"/>
      <c r="S307" s="2"/>
      <c r="U307" s="44" t="s">
        <v>19</v>
      </c>
      <c r="V307" s="53">
        <f>B303</f>
        <v>0</v>
      </c>
      <c r="W307" s="51">
        <f>B305</f>
        <v>0</v>
      </c>
      <c r="X307" s="56"/>
      <c r="Y307" s="59"/>
      <c r="Z307" s="64"/>
      <c r="AA307" s="61"/>
      <c r="AB307" s="62"/>
      <c r="AC307" s="62"/>
      <c r="AD307" s="62"/>
      <c r="AE307" s="62"/>
      <c r="AF307" s="52">
        <f>B302</f>
        <v>0</v>
      </c>
      <c r="AG307" s="66"/>
    </row>
    <row r="308" spans="1:33" ht="35.1" customHeight="1" thickBot="1">
      <c r="A308" s="2"/>
      <c r="B308" s="40"/>
      <c r="C308" s="48" t="s">
        <v>10</v>
      </c>
      <c r="D308" s="41" t="s">
        <v>11</v>
      </c>
      <c r="E308" s="48" t="s">
        <v>12</v>
      </c>
      <c r="F308" s="41" t="s">
        <v>13</v>
      </c>
      <c r="G308" s="134" t="s">
        <v>14</v>
      </c>
      <c r="H308" s="134"/>
      <c r="I308" s="42">
        <v>4</v>
      </c>
      <c r="J308" s="2"/>
      <c r="K308" s="134"/>
      <c r="L308" s="134"/>
      <c r="M308" s="2"/>
      <c r="N308" s="2"/>
      <c r="O308" s="2"/>
      <c r="P308" s="2"/>
      <c r="Q308" s="2"/>
      <c r="R308" s="2"/>
      <c r="S308" s="2"/>
      <c r="U308" s="44" t="s">
        <v>20</v>
      </c>
      <c r="V308" s="53">
        <f>B304</f>
        <v>0</v>
      </c>
      <c r="W308" s="51">
        <f>B302</f>
        <v>0</v>
      </c>
      <c r="X308" s="57"/>
      <c r="Y308" s="60"/>
      <c r="Z308" s="65"/>
      <c r="AA308" s="61"/>
      <c r="AB308" s="62"/>
      <c r="AC308" s="62"/>
      <c r="AD308" s="62"/>
      <c r="AE308" s="62"/>
      <c r="AF308" s="52">
        <f>B305</f>
        <v>0</v>
      </c>
      <c r="AG308" s="66"/>
    </row>
    <row r="309" spans="1:33" ht="35.1" customHeight="1" thickBot="1"/>
    <row r="310" spans="1:33" ht="35.1" customHeight="1" thickBot="1">
      <c r="A310" s="3" t="s">
        <v>40</v>
      </c>
      <c r="B310" s="146" t="s">
        <v>45</v>
      </c>
      <c r="C310" s="147"/>
      <c r="D310" s="147"/>
      <c r="E310" s="147"/>
      <c r="F310" s="147"/>
      <c r="G310" s="148">
        <v>1</v>
      </c>
      <c r="H310" s="149"/>
      <c r="I310" s="148">
        <v>2</v>
      </c>
      <c r="J310" s="149"/>
      <c r="K310" s="148">
        <v>3</v>
      </c>
      <c r="L310" s="149"/>
      <c r="M310" s="148">
        <v>4</v>
      </c>
      <c r="N310" s="149"/>
      <c r="O310" s="4" t="s">
        <v>2</v>
      </c>
      <c r="P310" s="135" t="s">
        <v>3</v>
      </c>
      <c r="Q310" s="136"/>
      <c r="R310" s="5" t="s">
        <v>4</v>
      </c>
      <c r="S310" s="6" t="s">
        <v>5</v>
      </c>
      <c r="U310" s="46" t="str">
        <f>A310</f>
        <v>15.</v>
      </c>
      <c r="V310" s="46" t="s">
        <v>31</v>
      </c>
      <c r="W310" s="45"/>
      <c r="X310" s="45"/>
      <c r="Y310" s="45"/>
      <c r="Z310" s="45"/>
      <c r="AA310" s="45"/>
      <c r="AB310" s="45"/>
      <c r="AC310" s="45"/>
      <c r="AD310" s="45"/>
      <c r="AE310" s="45"/>
      <c r="AF310" s="45"/>
    </row>
    <row r="311" spans="1:33" ht="35.1" customHeight="1" thickBot="1">
      <c r="A311" s="7">
        <v>1</v>
      </c>
      <c r="B311" s="137"/>
      <c r="C311" s="138"/>
      <c r="D311" s="138"/>
      <c r="E311" s="138"/>
      <c r="F311" s="139"/>
      <c r="G311" s="8"/>
      <c r="H311" s="9"/>
      <c r="I311" s="10">
        <f>X315</f>
        <v>0</v>
      </c>
      <c r="J311" s="11">
        <f>Y315</f>
        <v>0</v>
      </c>
      <c r="K311" s="10">
        <f>Y317</f>
        <v>0</v>
      </c>
      <c r="L311" s="11">
        <f>X317</f>
        <v>0</v>
      </c>
      <c r="M311" s="10">
        <f>X312</f>
        <v>0</v>
      </c>
      <c r="N311" s="11">
        <f>Y312</f>
        <v>0</v>
      </c>
      <c r="O311" s="12">
        <f>IF(I311&gt;J311,2,1)+IF(K311&gt;L311,2,1)+IF(M311&gt;N311,2,1)</f>
        <v>3</v>
      </c>
      <c r="P311" s="13">
        <f>SUM(I311,K311,M311)</f>
        <v>0</v>
      </c>
      <c r="Q311" s="14">
        <f>SUM(J311,L311,N311)</f>
        <v>0</v>
      </c>
      <c r="R311" s="15"/>
      <c r="S311" s="16"/>
      <c r="U311" s="47" t="s">
        <v>29</v>
      </c>
      <c r="V311" s="47" t="s">
        <v>21</v>
      </c>
      <c r="W311" s="47" t="s">
        <v>22</v>
      </c>
      <c r="X311" s="49" t="s">
        <v>43</v>
      </c>
      <c r="Y311" s="50" t="s">
        <v>44</v>
      </c>
      <c r="Z311" s="47" t="s">
        <v>30</v>
      </c>
      <c r="AA311" s="47" t="s">
        <v>23</v>
      </c>
      <c r="AB311" s="47" t="s">
        <v>24</v>
      </c>
      <c r="AC311" s="47" t="s">
        <v>25</v>
      </c>
      <c r="AD311" s="47" t="s">
        <v>26</v>
      </c>
      <c r="AE311" s="47" t="s">
        <v>27</v>
      </c>
      <c r="AF311" s="47" t="s">
        <v>28</v>
      </c>
      <c r="AG311" s="47" t="s">
        <v>42</v>
      </c>
    </row>
    <row r="312" spans="1:33" ht="35.1" customHeight="1">
      <c r="A312" s="17">
        <v>2</v>
      </c>
      <c r="B312" s="140"/>
      <c r="C312" s="141"/>
      <c r="D312" s="141"/>
      <c r="E312" s="141"/>
      <c r="F312" s="142"/>
      <c r="G312" s="18">
        <f>SUM(J311)</f>
        <v>0</v>
      </c>
      <c r="H312" s="19">
        <f>SUM(I311)</f>
        <v>0</v>
      </c>
      <c r="I312" s="20"/>
      <c r="J312" s="21"/>
      <c r="K312" s="22">
        <f>X313</f>
        <v>0</v>
      </c>
      <c r="L312" s="23">
        <f>Y313</f>
        <v>0</v>
      </c>
      <c r="M312" s="18">
        <f>X316</f>
        <v>0</v>
      </c>
      <c r="N312" s="19">
        <f>Y316</f>
        <v>0</v>
      </c>
      <c r="O312" s="24">
        <f>IF(G312&gt;H312,2,1)+IF(K312&gt;L312,2,1)+IF(M312&gt;N312,2,1)</f>
        <v>3</v>
      </c>
      <c r="P312" s="25">
        <f>SUM(G312,K312,M312)</f>
        <v>0</v>
      </c>
      <c r="Q312" s="26">
        <f>SUM(H312,L312,N312)</f>
        <v>0</v>
      </c>
      <c r="R312" s="27"/>
      <c r="S312" s="28"/>
      <c r="U312" s="44" t="s">
        <v>15</v>
      </c>
      <c r="V312" s="51">
        <f>B311</f>
        <v>0</v>
      </c>
      <c r="W312" s="51">
        <f>B314</f>
        <v>0</v>
      </c>
      <c r="X312" s="55"/>
      <c r="Y312" s="58"/>
      <c r="Z312" s="63"/>
      <c r="AA312" s="61"/>
      <c r="AB312" s="62"/>
      <c r="AC312" s="62"/>
      <c r="AD312" s="62"/>
      <c r="AE312" s="62"/>
      <c r="AF312" s="52">
        <f>B312</f>
        <v>0</v>
      </c>
      <c r="AG312" s="66"/>
    </row>
    <row r="313" spans="1:33" ht="35.1" customHeight="1">
      <c r="A313" s="17">
        <v>3</v>
      </c>
      <c r="B313" s="140"/>
      <c r="C313" s="141"/>
      <c r="D313" s="141"/>
      <c r="E313" s="141"/>
      <c r="F313" s="142"/>
      <c r="G313" s="22">
        <f>SUM(L311)</f>
        <v>0</v>
      </c>
      <c r="H313" s="23">
        <f>SUM(K311)</f>
        <v>0</v>
      </c>
      <c r="I313" s="18">
        <f>SUM(L312)</f>
        <v>0</v>
      </c>
      <c r="J313" s="19">
        <f>SUM(K312)</f>
        <v>0</v>
      </c>
      <c r="K313" s="20"/>
      <c r="L313" s="21"/>
      <c r="M313" s="18">
        <f>Y314</f>
        <v>0</v>
      </c>
      <c r="N313" s="19">
        <f>X314</f>
        <v>0</v>
      </c>
      <c r="O313" s="24">
        <f>IF(G313&gt;H313,2,1)+IF(I313&gt;J313,2,1)+IF(M313&gt;N313,2,1)</f>
        <v>3</v>
      </c>
      <c r="P313" s="29">
        <f>SUM(G313,I313,M313)</f>
        <v>0</v>
      </c>
      <c r="Q313" s="26">
        <f>SUM(H313,J313,N313)</f>
        <v>0</v>
      </c>
      <c r="R313" s="27"/>
      <c r="S313" s="28"/>
      <c r="U313" s="44" t="s">
        <v>16</v>
      </c>
      <c r="V313" s="51">
        <f>B312</f>
        <v>0</v>
      </c>
      <c r="W313" s="51">
        <f>B313</f>
        <v>0</v>
      </c>
      <c r="X313" s="56"/>
      <c r="Y313" s="59"/>
      <c r="Z313" s="64"/>
      <c r="AA313" s="61"/>
      <c r="AB313" s="62"/>
      <c r="AC313" s="62"/>
      <c r="AD313" s="62"/>
      <c r="AE313" s="62"/>
      <c r="AF313" s="52">
        <f>B314</f>
        <v>0</v>
      </c>
      <c r="AG313" s="66"/>
    </row>
    <row r="314" spans="1:33" ht="35.1" customHeight="1" thickBot="1">
      <c r="A314" s="30">
        <v>4</v>
      </c>
      <c r="B314" s="143"/>
      <c r="C314" s="144"/>
      <c r="D314" s="144"/>
      <c r="E314" s="144"/>
      <c r="F314" s="145"/>
      <c r="G314" s="43">
        <f>SUM(N311)</f>
        <v>0</v>
      </c>
      <c r="H314" s="54">
        <f>SUM(M311)</f>
        <v>0</v>
      </c>
      <c r="I314" s="31">
        <f>SUM(N312)</f>
        <v>0</v>
      </c>
      <c r="J314" s="32">
        <f>SUM(M312)</f>
        <v>0</v>
      </c>
      <c r="K314" s="31">
        <f>SUM(N313)</f>
        <v>0</v>
      </c>
      <c r="L314" s="32">
        <f>SUM(M313)</f>
        <v>0</v>
      </c>
      <c r="M314" s="33"/>
      <c r="N314" s="34"/>
      <c r="O314" s="35">
        <f>IF(G314&gt;H314,2,1)+IF(I314&gt;J314,2,1)+IF(K314&gt;L314,2,1)</f>
        <v>3</v>
      </c>
      <c r="P314" s="36">
        <f>SUM(G314,I314,K314)</f>
        <v>0</v>
      </c>
      <c r="Q314" s="37">
        <f>SUM(H314,J314,L314)</f>
        <v>0</v>
      </c>
      <c r="R314" s="38"/>
      <c r="S314" s="39"/>
      <c r="U314" s="44" t="s">
        <v>17</v>
      </c>
      <c r="V314" s="51">
        <f>B314</f>
        <v>0</v>
      </c>
      <c r="W314" s="51">
        <f>B313</f>
        <v>0</v>
      </c>
      <c r="X314" s="56"/>
      <c r="Y314" s="59"/>
      <c r="Z314" s="64"/>
      <c r="AA314" s="61"/>
      <c r="AB314" s="62"/>
      <c r="AC314" s="62"/>
      <c r="AD314" s="62"/>
      <c r="AE314" s="62"/>
      <c r="AF314" s="52">
        <f>B312</f>
        <v>0</v>
      </c>
      <c r="AG314" s="66"/>
    </row>
    <row r="315" spans="1:33" ht="35.1" customHeight="1">
      <c r="A315" s="2"/>
      <c r="B315" s="2"/>
      <c r="C315" s="2"/>
      <c r="D315" s="2"/>
      <c r="E315" s="2"/>
      <c r="F315" s="2"/>
      <c r="G315" s="2"/>
      <c r="H315" s="2"/>
      <c r="I315" s="2"/>
      <c r="J315" s="2"/>
      <c r="K315" s="2"/>
      <c r="L315" s="2"/>
      <c r="M315" s="2"/>
      <c r="N315" s="2"/>
      <c r="O315" s="2"/>
      <c r="P315" s="2"/>
      <c r="Q315" s="2"/>
      <c r="R315" s="2"/>
      <c r="S315" s="2"/>
      <c r="U315" s="44" t="s">
        <v>18</v>
      </c>
      <c r="V315" s="51">
        <f>B311</f>
        <v>0</v>
      </c>
      <c r="W315" s="51">
        <f>B312</f>
        <v>0</v>
      </c>
      <c r="X315" s="56"/>
      <c r="Y315" s="59"/>
      <c r="Z315" s="64"/>
      <c r="AA315" s="61"/>
      <c r="AB315" s="62"/>
      <c r="AC315" s="62"/>
      <c r="AD315" s="62"/>
      <c r="AE315" s="62"/>
      <c r="AF315" s="52">
        <f>B313</f>
        <v>0</v>
      </c>
      <c r="AG315" s="66"/>
    </row>
    <row r="316" spans="1:33" ht="35.1" customHeight="1">
      <c r="A316" s="2"/>
      <c r="B316" s="40"/>
      <c r="C316" s="48" t="s">
        <v>6</v>
      </c>
      <c r="D316" s="41" t="s">
        <v>7</v>
      </c>
      <c r="E316" s="48" t="s">
        <v>8</v>
      </c>
      <c r="F316" s="41" t="s">
        <v>7</v>
      </c>
      <c r="G316" s="134" t="s">
        <v>9</v>
      </c>
      <c r="H316" s="134"/>
      <c r="I316" s="42">
        <v>1</v>
      </c>
      <c r="J316" s="2"/>
      <c r="K316" s="134"/>
      <c r="L316" s="134"/>
      <c r="M316" s="2"/>
      <c r="N316" s="2"/>
      <c r="O316" s="2"/>
      <c r="P316" s="2"/>
      <c r="Q316" s="2"/>
      <c r="R316" s="2"/>
      <c r="S316" s="2"/>
      <c r="U316" s="44" t="s">
        <v>19</v>
      </c>
      <c r="V316" s="53">
        <f>B312</f>
        <v>0</v>
      </c>
      <c r="W316" s="51">
        <f>B314</f>
        <v>0</v>
      </c>
      <c r="X316" s="56"/>
      <c r="Y316" s="59"/>
      <c r="Z316" s="64"/>
      <c r="AA316" s="61"/>
      <c r="AB316" s="62"/>
      <c r="AC316" s="62"/>
      <c r="AD316" s="62"/>
      <c r="AE316" s="62"/>
      <c r="AF316" s="52">
        <f>B311</f>
        <v>0</v>
      </c>
      <c r="AG316" s="66"/>
    </row>
    <row r="317" spans="1:33" ht="35.1" customHeight="1" thickBot="1">
      <c r="A317" s="2"/>
      <c r="B317" s="40"/>
      <c r="C317" s="48" t="s">
        <v>10</v>
      </c>
      <c r="D317" s="41" t="s">
        <v>11</v>
      </c>
      <c r="E317" s="48" t="s">
        <v>12</v>
      </c>
      <c r="F317" s="41" t="s">
        <v>13</v>
      </c>
      <c r="G317" s="134" t="s">
        <v>14</v>
      </c>
      <c r="H317" s="134"/>
      <c r="I317" s="42">
        <v>4</v>
      </c>
      <c r="J317" s="2"/>
      <c r="K317" s="134"/>
      <c r="L317" s="134"/>
      <c r="M317" s="2"/>
      <c r="N317" s="2"/>
      <c r="O317" s="2"/>
      <c r="P317" s="2"/>
      <c r="Q317" s="2"/>
      <c r="R317" s="2"/>
      <c r="S317" s="2"/>
      <c r="U317" s="44" t="s">
        <v>20</v>
      </c>
      <c r="V317" s="53">
        <f>B313</f>
        <v>0</v>
      </c>
      <c r="W317" s="51">
        <f>B311</f>
        <v>0</v>
      </c>
      <c r="X317" s="57"/>
      <c r="Y317" s="60"/>
      <c r="Z317" s="65"/>
      <c r="AA317" s="61"/>
      <c r="AB317" s="62"/>
      <c r="AC317" s="62"/>
      <c r="AD317" s="62"/>
      <c r="AE317" s="62"/>
      <c r="AF317" s="52">
        <f>B314</f>
        <v>0</v>
      </c>
      <c r="AG317" s="66"/>
    </row>
    <row r="318" spans="1:33" ht="35.1" customHeight="1" thickBot="1"/>
    <row r="319" spans="1:33" ht="35.1" customHeight="1" thickBot="1">
      <c r="A319" s="3" t="s">
        <v>41</v>
      </c>
      <c r="B319" s="146" t="s">
        <v>45</v>
      </c>
      <c r="C319" s="147"/>
      <c r="D319" s="147"/>
      <c r="E319" s="147"/>
      <c r="F319" s="147"/>
      <c r="G319" s="148">
        <v>1</v>
      </c>
      <c r="H319" s="149"/>
      <c r="I319" s="148">
        <v>2</v>
      </c>
      <c r="J319" s="149"/>
      <c r="K319" s="148">
        <v>3</v>
      </c>
      <c r="L319" s="149"/>
      <c r="M319" s="148">
        <v>4</v>
      </c>
      <c r="N319" s="149"/>
      <c r="O319" s="4" t="s">
        <v>2</v>
      </c>
      <c r="P319" s="135" t="s">
        <v>3</v>
      </c>
      <c r="Q319" s="136"/>
      <c r="R319" s="5" t="s">
        <v>4</v>
      </c>
      <c r="S319" s="6" t="s">
        <v>5</v>
      </c>
      <c r="U319" s="46" t="str">
        <f>A319</f>
        <v>16.</v>
      </c>
      <c r="V319" s="46" t="s">
        <v>31</v>
      </c>
      <c r="W319" s="45"/>
      <c r="X319" s="45"/>
      <c r="Y319" s="45"/>
      <c r="Z319" s="45"/>
      <c r="AA319" s="45"/>
      <c r="AB319" s="45"/>
      <c r="AC319" s="45"/>
      <c r="AD319" s="45"/>
      <c r="AE319" s="45"/>
      <c r="AF319" s="45"/>
    </row>
    <row r="320" spans="1:33" ht="35.1" customHeight="1" thickBot="1">
      <c r="A320" s="7">
        <v>1</v>
      </c>
      <c r="B320" s="137"/>
      <c r="C320" s="138"/>
      <c r="D320" s="138"/>
      <c r="E320" s="138"/>
      <c r="F320" s="139"/>
      <c r="G320" s="8"/>
      <c r="H320" s="9"/>
      <c r="I320" s="10">
        <f>X324</f>
        <v>0</v>
      </c>
      <c r="J320" s="11">
        <f>Y324</f>
        <v>0</v>
      </c>
      <c r="K320" s="10">
        <f>Y326</f>
        <v>0</v>
      </c>
      <c r="L320" s="11">
        <f>X326</f>
        <v>0</v>
      </c>
      <c r="M320" s="10">
        <f>X321</f>
        <v>0</v>
      </c>
      <c r="N320" s="11">
        <f>Y321</f>
        <v>0</v>
      </c>
      <c r="O320" s="12">
        <f>IF(I320&gt;J320,2,1)+IF(K320&gt;L320,2,1)+IF(M320&gt;N320,2,1)</f>
        <v>3</v>
      </c>
      <c r="P320" s="13">
        <f>SUM(I320,K320,M320)</f>
        <v>0</v>
      </c>
      <c r="Q320" s="14">
        <f>SUM(J320,L320,N320)</f>
        <v>0</v>
      </c>
      <c r="R320" s="15"/>
      <c r="S320" s="16"/>
      <c r="U320" s="47" t="s">
        <v>29</v>
      </c>
      <c r="V320" s="47" t="s">
        <v>21</v>
      </c>
      <c r="W320" s="47" t="s">
        <v>22</v>
      </c>
      <c r="X320" s="49" t="s">
        <v>43</v>
      </c>
      <c r="Y320" s="50" t="s">
        <v>44</v>
      </c>
      <c r="Z320" s="47" t="s">
        <v>30</v>
      </c>
      <c r="AA320" s="47" t="s">
        <v>23</v>
      </c>
      <c r="AB320" s="47" t="s">
        <v>24</v>
      </c>
      <c r="AC320" s="47" t="s">
        <v>25</v>
      </c>
      <c r="AD320" s="47" t="s">
        <v>26</v>
      </c>
      <c r="AE320" s="47" t="s">
        <v>27</v>
      </c>
      <c r="AF320" s="47" t="s">
        <v>28</v>
      </c>
      <c r="AG320" s="47" t="s">
        <v>42</v>
      </c>
    </row>
    <row r="321" spans="1:33" ht="35.1" customHeight="1">
      <c r="A321" s="17">
        <v>2</v>
      </c>
      <c r="B321" s="140"/>
      <c r="C321" s="141"/>
      <c r="D321" s="141"/>
      <c r="E321" s="141"/>
      <c r="F321" s="142"/>
      <c r="G321" s="18">
        <f>SUM(J320)</f>
        <v>0</v>
      </c>
      <c r="H321" s="19">
        <f>SUM(I320)</f>
        <v>0</v>
      </c>
      <c r="I321" s="20"/>
      <c r="J321" s="21"/>
      <c r="K321" s="22">
        <f>X322</f>
        <v>0</v>
      </c>
      <c r="L321" s="23">
        <f>Y322</f>
        <v>0</v>
      </c>
      <c r="M321" s="18">
        <f>X325</f>
        <v>0</v>
      </c>
      <c r="N321" s="19">
        <f>Y325</f>
        <v>0</v>
      </c>
      <c r="O321" s="24">
        <f>IF(G321&gt;H321,2,1)+IF(K321&gt;L321,2,1)+IF(M321&gt;N321,2,1)</f>
        <v>3</v>
      </c>
      <c r="P321" s="25">
        <f>SUM(G321,K321,M321)</f>
        <v>0</v>
      </c>
      <c r="Q321" s="26">
        <f>SUM(H321,L321,N321)</f>
        <v>0</v>
      </c>
      <c r="R321" s="27"/>
      <c r="S321" s="28"/>
      <c r="U321" s="44" t="s">
        <v>15</v>
      </c>
      <c r="V321" s="51">
        <f>B320</f>
        <v>0</v>
      </c>
      <c r="W321" s="51">
        <f>B323</f>
        <v>0</v>
      </c>
      <c r="X321" s="55"/>
      <c r="Y321" s="58"/>
      <c r="Z321" s="63"/>
      <c r="AA321" s="61"/>
      <c r="AB321" s="62"/>
      <c r="AC321" s="62"/>
      <c r="AD321" s="62"/>
      <c r="AE321" s="62"/>
      <c r="AF321" s="52">
        <f>B321</f>
        <v>0</v>
      </c>
      <c r="AG321" s="66"/>
    </row>
    <row r="322" spans="1:33" ht="35.1" customHeight="1">
      <c r="A322" s="17">
        <v>3</v>
      </c>
      <c r="B322" s="140"/>
      <c r="C322" s="141"/>
      <c r="D322" s="141"/>
      <c r="E322" s="141"/>
      <c r="F322" s="142"/>
      <c r="G322" s="22">
        <f>SUM(L320)</f>
        <v>0</v>
      </c>
      <c r="H322" s="23">
        <f>SUM(K320)</f>
        <v>0</v>
      </c>
      <c r="I322" s="18">
        <f>SUM(L321)</f>
        <v>0</v>
      </c>
      <c r="J322" s="19">
        <f>SUM(K321)</f>
        <v>0</v>
      </c>
      <c r="K322" s="20"/>
      <c r="L322" s="21"/>
      <c r="M322" s="18">
        <f>Y323</f>
        <v>0</v>
      </c>
      <c r="N322" s="19">
        <f>X323</f>
        <v>0</v>
      </c>
      <c r="O322" s="24">
        <f>IF(G322&gt;H322,2,1)+IF(I322&gt;J322,2,1)+IF(M322&gt;N322,2,1)</f>
        <v>3</v>
      </c>
      <c r="P322" s="29">
        <f>SUM(G322,I322,M322)</f>
        <v>0</v>
      </c>
      <c r="Q322" s="26">
        <f>SUM(H322,J322,N322)</f>
        <v>0</v>
      </c>
      <c r="R322" s="27"/>
      <c r="S322" s="28"/>
      <c r="U322" s="44" t="s">
        <v>16</v>
      </c>
      <c r="V322" s="51">
        <f>B321</f>
        <v>0</v>
      </c>
      <c r="W322" s="51">
        <f>B322</f>
        <v>0</v>
      </c>
      <c r="X322" s="56"/>
      <c r="Y322" s="59"/>
      <c r="Z322" s="64"/>
      <c r="AA322" s="61"/>
      <c r="AB322" s="62"/>
      <c r="AC322" s="62"/>
      <c r="AD322" s="62"/>
      <c r="AE322" s="62"/>
      <c r="AF322" s="52">
        <f>B323</f>
        <v>0</v>
      </c>
      <c r="AG322" s="66"/>
    </row>
    <row r="323" spans="1:33" ht="35.1" customHeight="1" thickBot="1">
      <c r="A323" s="30">
        <v>4</v>
      </c>
      <c r="B323" s="143"/>
      <c r="C323" s="144"/>
      <c r="D323" s="144"/>
      <c r="E323" s="144"/>
      <c r="F323" s="145"/>
      <c r="G323" s="43">
        <f>SUM(N320)</f>
        <v>0</v>
      </c>
      <c r="H323" s="54">
        <f>SUM(M320)</f>
        <v>0</v>
      </c>
      <c r="I323" s="31">
        <f>SUM(N321)</f>
        <v>0</v>
      </c>
      <c r="J323" s="32">
        <f>SUM(M321)</f>
        <v>0</v>
      </c>
      <c r="K323" s="31">
        <f>SUM(N322)</f>
        <v>0</v>
      </c>
      <c r="L323" s="32">
        <f>SUM(M322)</f>
        <v>0</v>
      </c>
      <c r="M323" s="33"/>
      <c r="N323" s="34"/>
      <c r="O323" s="35">
        <f>IF(G323&gt;H323,2,1)+IF(I323&gt;J323,2,1)+IF(K323&gt;L323,2,1)</f>
        <v>3</v>
      </c>
      <c r="P323" s="36">
        <f>SUM(G323,I323,K323)</f>
        <v>0</v>
      </c>
      <c r="Q323" s="37">
        <f>SUM(H323,J323,L323)</f>
        <v>0</v>
      </c>
      <c r="R323" s="38"/>
      <c r="S323" s="39"/>
      <c r="U323" s="44" t="s">
        <v>17</v>
      </c>
      <c r="V323" s="51">
        <f>B323</f>
        <v>0</v>
      </c>
      <c r="W323" s="51">
        <f>B322</f>
        <v>0</v>
      </c>
      <c r="X323" s="56"/>
      <c r="Y323" s="59"/>
      <c r="Z323" s="64"/>
      <c r="AA323" s="61"/>
      <c r="AB323" s="62"/>
      <c r="AC323" s="62"/>
      <c r="AD323" s="62"/>
      <c r="AE323" s="62"/>
      <c r="AF323" s="52">
        <f>B321</f>
        <v>0</v>
      </c>
      <c r="AG323" s="66"/>
    </row>
    <row r="324" spans="1:33" ht="35.1" customHeight="1">
      <c r="A324" s="2"/>
      <c r="B324" s="2"/>
      <c r="C324" s="2"/>
      <c r="D324" s="2"/>
      <c r="E324" s="2"/>
      <c r="F324" s="2"/>
      <c r="G324" s="2"/>
      <c r="H324" s="2"/>
      <c r="I324" s="2"/>
      <c r="J324" s="2"/>
      <c r="K324" s="2"/>
      <c r="L324" s="2"/>
      <c r="M324" s="2"/>
      <c r="N324" s="2"/>
      <c r="O324" s="2"/>
      <c r="P324" s="2"/>
      <c r="Q324" s="2"/>
      <c r="R324" s="2"/>
      <c r="S324" s="2"/>
      <c r="U324" s="44" t="s">
        <v>18</v>
      </c>
      <c r="V324" s="51">
        <f>B320</f>
        <v>0</v>
      </c>
      <c r="W324" s="51">
        <f>B321</f>
        <v>0</v>
      </c>
      <c r="X324" s="56"/>
      <c r="Y324" s="59"/>
      <c r="Z324" s="64"/>
      <c r="AA324" s="61"/>
      <c r="AB324" s="62"/>
      <c r="AC324" s="62"/>
      <c r="AD324" s="62"/>
      <c r="AE324" s="62"/>
      <c r="AF324" s="52">
        <f>B322</f>
        <v>0</v>
      </c>
      <c r="AG324" s="66"/>
    </row>
    <row r="325" spans="1:33" ht="35.1" customHeight="1">
      <c r="A325" s="2"/>
      <c r="B325" s="40"/>
      <c r="C325" s="48" t="s">
        <v>6</v>
      </c>
      <c r="D325" s="41" t="s">
        <v>7</v>
      </c>
      <c r="E325" s="48" t="s">
        <v>8</v>
      </c>
      <c r="F325" s="41" t="s">
        <v>7</v>
      </c>
      <c r="G325" s="134" t="s">
        <v>9</v>
      </c>
      <c r="H325" s="134"/>
      <c r="I325" s="42">
        <v>1</v>
      </c>
      <c r="J325" s="2"/>
      <c r="K325" s="134"/>
      <c r="L325" s="134"/>
      <c r="M325" s="2"/>
      <c r="N325" s="2"/>
      <c r="O325" s="2"/>
      <c r="P325" s="2"/>
      <c r="Q325" s="2"/>
      <c r="R325" s="2"/>
      <c r="S325" s="2"/>
      <c r="U325" s="44" t="s">
        <v>19</v>
      </c>
      <c r="V325" s="53">
        <f>B321</f>
        <v>0</v>
      </c>
      <c r="W325" s="51">
        <f>B323</f>
        <v>0</v>
      </c>
      <c r="X325" s="56"/>
      <c r="Y325" s="59"/>
      <c r="Z325" s="64"/>
      <c r="AA325" s="61"/>
      <c r="AB325" s="62"/>
      <c r="AC325" s="62"/>
      <c r="AD325" s="62"/>
      <c r="AE325" s="62"/>
      <c r="AF325" s="52">
        <f>B320</f>
        <v>0</v>
      </c>
      <c r="AG325" s="66"/>
    </row>
    <row r="326" spans="1:33" ht="35.1" customHeight="1" thickBot="1">
      <c r="A326" s="2"/>
      <c r="B326" s="40"/>
      <c r="C326" s="48" t="s">
        <v>10</v>
      </c>
      <c r="D326" s="41" t="s">
        <v>11</v>
      </c>
      <c r="E326" s="48" t="s">
        <v>12</v>
      </c>
      <c r="F326" s="41" t="s">
        <v>13</v>
      </c>
      <c r="G326" s="134" t="s">
        <v>14</v>
      </c>
      <c r="H326" s="134"/>
      <c r="I326" s="42">
        <v>4</v>
      </c>
      <c r="J326" s="2"/>
      <c r="K326" s="134"/>
      <c r="L326" s="134"/>
      <c r="M326" s="2"/>
      <c r="N326" s="2"/>
      <c r="O326" s="2"/>
      <c r="P326" s="2"/>
      <c r="Q326" s="2"/>
      <c r="R326" s="2"/>
      <c r="S326" s="2"/>
      <c r="U326" s="44" t="s">
        <v>20</v>
      </c>
      <c r="V326" s="53">
        <f>B322</f>
        <v>0</v>
      </c>
      <c r="W326" s="51">
        <f>B320</f>
        <v>0</v>
      </c>
      <c r="X326" s="57"/>
      <c r="Y326" s="60"/>
      <c r="Z326" s="65"/>
      <c r="AA326" s="61"/>
      <c r="AB326" s="62"/>
      <c r="AC326" s="62"/>
      <c r="AD326" s="62"/>
      <c r="AE326" s="62"/>
      <c r="AF326" s="52">
        <f>B323</f>
        <v>0</v>
      </c>
      <c r="AG326" s="66"/>
    </row>
    <row r="327" spans="1:33" ht="35.1" customHeight="1"/>
  </sheetData>
  <mergeCells count="648">
    <mergeCell ref="P2:Q2"/>
    <mergeCell ref="B11:F11"/>
    <mergeCell ref="G11:H11"/>
    <mergeCell ref="I11:J11"/>
    <mergeCell ref="K11:L11"/>
    <mergeCell ref="M11:N11"/>
    <mergeCell ref="P11:Q11"/>
    <mergeCell ref="B2:F2"/>
    <mergeCell ref="G2:H2"/>
    <mergeCell ref="I2:J2"/>
    <mergeCell ref="K2:L2"/>
    <mergeCell ref="M2:N2"/>
    <mergeCell ref="B3:D3"/>
    <mergeCell ref="E3:F3"/>
    <mergeCell ref="B4:D4"/>
    <mergeCell ref="E4:F4"/>
    <mergeCell ref="B5:D5"/>
    <mergeCell ref="E5:F5"/>
    <mergeCell ref="B6:D6"/>
    <mergeCell ref="E6:F6"/>
    <mergeCell ref="G8:H8"/>
    <mergeCell ref="K8:L8"/>
    <mergeCell ref="G9:H9"/>
    <mergeCell ref="K9:L9"/>
    <mergeCell ref="B15:D15"/>
    <mergeCell ref="E15:F15"/>
    <mergeCell ref="G17:H17"/>
    <mergeCell ref="K17:L17"/>
    <mergeCell ref="G18:H18"/>
    <mergeCell ref="K18:L18"/>
    <mergeCell ref="B12:D12"/>
    <mergeCell ref="E12:F12"/>
    <mergeCell ref="B13:D13"/>
    <mergeCell ref="E13:F13"/>
    <mergeCell ref="B14:D14"/>
    <mergeCell ref="E14:F14"/>
    <mergeCell ref="P20:Q20"/>
    <mergeCell ref="B21:D21"/>
    <mergeCell ref="E21:F21"/>
    <mergeCell ref="B22:D22"/>
    <mergeCell ref="E22:F22"/>
    <mergeCell ref="B20:F20"/>
    <mergeCell ref="G20:H20"/>
    <mergeCell ref="I20:J20"/>
    <mergeCell ref="K20:L20"/>
    <mergeCell ref="M20:N20"/>
    <mergeCell ref="K26:L26"/>
    <mergeCell ref="G27:H27"/>
    <mergeCell ref="K27:L27"/>
    <mergeCell ref="B29:F29"/>
    <mergeCell ref="G29:H29"/>
    <mergeCell ref="I29:J29"/>
    <mergeCell ref="K29:L29"/>
    <mergeCell ref="B23:D23"/>
    <mergeCell ref="E23:F23"/>
    <mergeCell ref="B24:D24"/>
    <mergeCell ref="E24:F24"/>
    <mergeCell ref="G26:H26"/>
    <mergeCell ref="B32:D32"/>
    <mergeCell ref="E32:F32"/>
    <mergeCell ref="B33:D33"/>
    <mergeCell ref="E33:F33"/>
    <mergeCell ref="G35:H35"/>
    <mergeCell ref="M29:N29"/>
    <mergeCell ref="P29:Q29"/>
    <mergeCell ref="B30:D30"/>
    <mergeCell ref="E30:F30"/>
    <mergeCell ref="B31:D31"/>
    <mergeCell ref="E31:F31"/>
    <mergeCell ref="K35:L35"/>
    <mergeCell ref="G36:H36"/>
    <mergeCell ref="K36:L36"/>
    <mergeCell ref="B40:F40"/>
    <mergeCell ref="G40:H40"/>
    <mergeCell ref="I40:J40"/>
    <mergeCell ref="K40:L40"/>
    <mergeCell ref="B43:D43"/>
    <mergeCell ref="E43:F43"/>
    <mergeCell ref="B44:D44"/>
    <mergeCell ref="E44:F44"/>
    <mergeCell ref="G46:H46"/>
    <mergeCell ref="M40:N40"/>
    <mergeCell ref="P40:Q40"/>
    <mergeCell ref="B41:D41"/>
    <mergeCell ref="E41:F41"/>
    <mergeCell ref="B42:D42"/>
    <mergeCell ref="E42:F42"/>
    <mergeCell ref="M49:N49"/>
    <mergeCell ref="P49:Q49"/>
    <mergeCell ref="B50:D50"/>
    <mergeCell ref="E50:F50"/>
    <mergeCell ref="B51:D51"/>
    <mergeCell ref="E51:F51"/>
    <mergeCell ref="K46:L46"/>
    <mergeCell ref="G47:H47"/>
    <mergeCell ref="K47:L47"/>
    <mergeCell ref="B49:F49"/>
    <mergeCell ref="G49:H49"/>
    <mergeCell ref="I49:J49"/>
    <mergeCell ref="K49:L49"/>
    <mergeCell ref="K55:L55"/>
    <mergeCell ref="G56:H56"/>
    <mergeCell ref="K56:L56"/>
    <mergeCell ref="B58:F58"/>
    <mergeCell ref="G58:H58"/>
    <mergeCell ref="I58:J58"/>
    <mergeCell ref="K58:L58"/>
    <mergeCell ref="B52:D52"/>
    <mergeCell ref="E52:F52"/>
    <mergeCell ref="B53:D53"/>
    <mergeCell ref="E53:F53"/>
    <mergeCell ref="G55:H55"/>
    <mergeCell ref="B61:D61"/>
    <mergeCell ref="E61:F61"/>
    <mergeCell ref="B62:D62"/>
    <mergeCell ref="E62:F62"/>
    <mergeCell ref="G64:H64"/>
    <mergeCell ref="M58:N58"/>
    <mergeCell ref="P58:Q58"/>
    <mergeCell ref="B59:D59"/>
    <mergeCell ref="E59:F59"/>
    <mergeCell ref="B60:D60"/>
    <mergeCell ref="E60:F60"/>
    <mergeCell ref="M67:N67"/>
    <mergeCell ref="P67:Q67"/>
    <mergeCell ref="B68:D68"/>
    <mergeCell ref="E68:F68"/>
    <mergeCell ref="B69:D69"/>
    <mergeCell ref="E69:F69"/>
    <mergeCell ref="K64:L64"/>
    <mergeCell ref="G65:H65"/>
    <mergeCell ref="K65:L65"/>
    <mergeCell ref="B67:F67"/>
    <mergeCell ref="G67:H67"/>
    <mergeCell ref="I67:J67"/>
    <mergeCell ref="K67:L67"/>
    <mergeCell ref="K73:L73"/>
    <mergeCell ref="G74:H74"/>
    <mergeCell ref="K74:L74"/>
    <mergeCell ref="B76:F76"/>
    <mergeCell ref="G76:H76"/>
    <mergeCell ref="I76:J76"/>
    <mergeCell ref="K76:L76"/>
    <mergeCell ref="B70:D70"/>
    <mergeCell ref="E70:F70"/>
    <mergeCell ref="B71:D71"/>
    <mergeCell ref="E71:F71"/>
    <mergeCell ref="G73:H73"/>
    <mergeCell ref="B79:D79"/>
    <mergeCell ref="E79:F79"/>
    <mergeCell ref="B80:D80"/>
    <mergeCell ref="E80:F80"/>
    <mergeCell ref="G82:H82"/>
    <mergeCell ref="M76:N76"/>
    <mergeCell ref="P76:Q76"/>
    <mergeCell ref="B77:D77"/>
    <mergeCell ref="E77:F77"/>
    <mergeCell ref="B78:D78"/>
    <mergeCell ref="E78:F78"/>
    <mergeCell ref="M85:N85"/>
    <mergeCell ref="P85:Q85"/>
    <mergeCell ref="B86:D86"/>
    <mergeCell ref="E86:F86"/>
    <mergeCell ref="B87:D87"/>
    <mergeCell ref="E87:F87"/>
    <mergeCell ref="K82:L82"/>
    <mergeCell ref="G83:H83"/>
    <mergeCell ref="K83:L83"/>
    <mergeCell ref="B85:F85"/>
    <mergeCell ref="G85:H85"/>
    <mergeCell ref="I85:J85"/>
    <mergeCell ref="K85:L85"/>
    <mergeCell ref="K91:L91"/>
    <mergeCell ref="G92:H92"/>
    <mergeCell ref="K92:L92"/>
    <mergeCell ref="B94:F94"/>
    <mergeCell ref="G94:H94"/>
    <mergeCell ref="I94:J94"/>
    <mergeCell ref="K94:L94"/>
    <mergeCell ref="B88:D88"/>
    <mergeCell ref="E88:F88"/>
    <mergeCell ref="B89:D89"/>
    <mergeCell ref="E89:F89"/>
    <mergeCell ref="G91:H91"/>
    <mergeCell ref="B97:D97"/>
    <mergeCell ref="E97:F97"/>
    <mergeCell ref="B98:D98"/>
    <mergeCell ref="E98:F98"/>
    <mergeCell ref="G100:H100"/>
    <mergeCell ref="M94:N94"/>
    <mergeCell ref="P94:Q94"/>
    <mergeCell ref="B95:D95"/>
    <mergeCell ref="E95:F95"/>
    <mergeCell ref="B96:D96"/>
    <mergeCell ref="E96:F96"/>
    <mergeCell ref="M103:N103"/>
    <mergeCell ref="P103:Q103"/>
    <mergeCell ref="B104:D104"/>
    <mergeCell ref="E104:F104"/>
    <mergeCell ref="B105:D105"/>
    <mergeCell ref="E105:F105"/>
    <mergeCell ref="K100:L100"/>
    <mergeCell ref="G101:H101"/>
    <mergeCell ref="K101:L101"/>
    <mergeCell ref="B103:F103"/>
    <mergeCell ref="G103:H103"/>
    <mergeCell ref="I103:J103"/>
    <mergeCell ref="K103:L103"/>
    <mergeCell ref="K109:L109"/>
    <mergeCell ref="G110:H110"/>
    <mergeCell ref="K110:L110"/>
    <mergeCell ref="B112:F112"/>
    <mergeCell ref="G112:H112"/>
    <mergeCell ref="I112:J112"/>
    <mergeCell ref="K112:L112"/>
    <mergeCell ref="B106:D106"/>
    <mergeCell ref="E106:F106"/>
    <mergeCell ref="B107:D107"/>
    <mergeCell ref="E107:F107"/>
    <mergeCell ref="G109:H109"/>
    <mergeCell ref="B115:D115"/>
    <mergeCell ref="E115:F115"/>
    <mergeCell ref="B116:D116"/>
    <mergeCell ref="E116:F116"/>
    <mergeCell ref="G118:H118"/>
    <mergeCell ref="M112:N112"/>
    <mergeCell ref="P112:Q112"/>
    <mergeCell ref="B113:D113"/>
    <mergeCell ref="E113:F113"/>
    <mergeCell ref="B114:D114"/>
    <mergeCell ref="E114:F114"/>
    <mergeCell ref="M121:N121"/>
    <mergeCell ref="P121:Q121"/>
    <mergeCell ref="B122:D122"/>
    <mergeCell ref="E122:F122"/>
    <mergeCell ref="B123:D123"/>
    <mergeCell ref="E123:F123"/>
    <mergeCell ref="K118:L118"/>
    <mergeCell ref="G119:H119"/>
    <mergeCell ref="K119:L119"/>
    <mergeCell ref="B121:F121"/>
    <mergeCell ref="G121:H121"/>
    <mergeCell ref="I121:J121"/>
    <mergeCell ref="K121:L121"/>
    <mergeCell ref="K127:L127"/>
    <mergeCell ref="G128:H128"/>
    <mergeCell ref="K128:L128"/>
    <mergeCell ref="B130:F130"/>
    <mergeCell ref="G130:H130"/>
    <mergeCell ref="I130:J130"/>
    <mergeCell ref="K130:L130"/>
    <mergeCell ref="B124:D124"/>
    <mergeCell ref="E124:F124"/>
    <mergeCell ref="B125:D125"/>
    <mergeCell ref="E125:F125"/>
    <mergeCell ref="G127:H127"/>
    <mergeCell ref="B133:D133"/>
    <mergeCell ref="E133:F133"/>
    <mergeCell ref="B134:D134"/>
    <mergeCell ref="E134:F134"/>
    <mergeCell ref="G136:H136"/>
    <mergeCell ref="M130:N130"/>
    <mergeCell ref="P130:Q130"/>
    <mergeCell ref="B131:D131"/>
    <mergeCell ref="E131:F131"/>
    <mergeCell ref="B132:D132"/>
    <mergeCell ref="E132:F132"/>
    <mergeCell ref="M139:N139"/>
    <mergeCell ref="P139:Q139"/>
    <mergeCell ref="B140:D140"/>
    <mergeCell ref="E140:F140"/>
    <mergeCell ref="B141:D141"/>
    <mergeCell ref="E141:F141"/>
    <mergeCell ref="K136:L136"/>
    <mergeCell ref="G137:H137"/>
    <mergeCell ref="K137:L137"/>
    <mergeCell ref="B139:F139"/>
    <mergeCell ref="G139:H139"/>
    <mergeCell ref="I139:J139"/>
    <mergeCell ref="K139:L139"/>
    <mergeCell ref="K145:L145"/>
    <mergeCell ref="G146:H146"/>
    <mergeCell ref="K146:L146"/>
    <mergeCell ref="B148:F148"/>
    <mergeCell ref="G148:H148"/>
    <mergeCell ref="I148:J148"/>
    <mergeCell ref="K148:L148"/>
    <mergeCell ref="B142:D142"/>
    <mergeCell ref="E142:F142"/>
    <mergeCell ref="B143:D143"/>
    <mergeCell ref="E143:F143"/>
    <mergeCell ref="G145:H145"/>
    <mergeCell ref="B151:D151"/>
    <mergeCell ref="E151:F151"/>
    <mergeCell ref="B152:D152"/>
    <mergeCell ref="E152:F152"/>
    <mergeCell ref="G154:H154"/>
    <mergeCell ref="M148:N148"/>
    <mergeCell ref="P148:Q148"/>
    <mergeCell ref="B149:D149"/>
    <mergeCell ref="E149:F149"/>
    <mergeCell ref="B150:D150"/>
    <mergeCell ref="E150:F150"/>
    <mergeCell ref="M157:N157"/>
    <mergeCell ref="P157:Q157"/>
    <mergeCell ref="B158:D158"/>
    <mergeCell ref="E158:F158"/>
    <mergeCell ref="B159:D159"/>
    <mergeCell ref="E159:F159"/>
    <mergeCell ref="K154:L154"/>
    <mergeCell ref="G155:H155"/>
    <mergeCell ref="K155:L155"/>
    <mergeCell ref="B157:F157"/>
    <mergeCell ref="G157:H157"/>
    <mergeCell ref="I157:J157"/>
    <mergeCell ref="K157:L157"/>
    <mergeCell ref="K163:L163"/>
    <mergeCell ref="G164:H164"/>
    <mergeCell ref="K164:L164"/>
    <mergeCell ref="B166:F166"/>
    <mergeCell ref="G166:H166"/>
    <mergeCell ref="I166:J166"/>
    <mergeCell ref="K166:L166"/>
    <mergeCell ref="B160:D160"/>
    <mergeCell ref="E160:F160"/>
    <mergeCell ref="B161:D161"/>
    <mergeCell ref="E161:F161"/>
    <mergeCell ref="G163:H163"/>
    <mergeCell ref="B169:D169"/>
    <mergeCell ref="E169:F169"/>
    <mergeCell ref="B170:D170"/>
    <mergeCell ref="E170:F170"/>
    <mergeCell ref="G172:H172"/>
    <mergeCell ref="M166:N166"/>
    <mergeCell ref="P166:Q166"/>
    <mergeCell ref="B167:D167"/>
    <mergeCell ref="E167:F167"/>
    <mergeCell ref="B168:D168"/>
    <mergeCell ref="E168:F168"/>
    <mergeCell ref="M175:N175"/>
    <mergeCell ref="P175:Q175"/>
    <mergeCell ref="B176:D176"/>
    <mergeCell ref="E176:F176"/>
    <mergeCell ref="B177:D177"/>
    <mergeCell ref="E177:F177"/>
    <mergeCell ref="K172:L172"/>
    <mergeCell ref="G173:H173"/>
    <mergeCell ref="K173:L173"/>
    <mergeCell ref="B175:F175"/>
    <mergeCell ref="G175:H175"/>
    <mergeCell ref="I175:J175"/>
    <mergeCell ref="K175:L175"/>
    <mergeCell ref="K181:L181"/>
    <mergeCell ref="G182:H182"/>
    <mergeCell ref="K182:L182"/>
    <mergeCell ref="B184:F184"/>
    <mergeCell ref="G184:H184"/>
    <mergeCell ref="I184:J184"/>
    <mergeCell ref="K184:L184"/>
    <mergeCell ref="B178:D178"/>
    <mergeCell ref="E178:F178"/>
    <mergeCell ref="B179:D179"/>
    <mergeCell ref="E179:F179"/>
    <mergeCell ref="G181:H181"/>
    <mergeCell ref="B187:D187"/>
    <mergeCell ref="E187:F187"/>
    <mergeCell ref="B188:D188"/>
    <mergeCell ref="E188:F188"/>
    <mergeCell ref="G190:H190"/>
    <mergeCell ref="M184:N184"/>
    <mergeCell ref="P184:Q184"/>
    <mergeCell ref="B185:D185"/>
    <mergeCell ref="E185:F185"/>
    <mergeCell ref="B186:D186"/>
    <mergeCell ref="E186:F186"/>
    <mergeCell ref="M193:N193"/>
    <mergeCell ref="P193:Q193"/>
    <mergeCell ref="B194:D194"/>
    <mergeCell ref="E194:F194"/>
    <mergeCell ref="B195:D195"/>
    <mergeCell ref="E195:F195"/>
    <mergeCell ref="K190:L190"/>
    <mergeCell ref="G191:H191"/>
    <mergeCell ref="K191:L191"/>
    <mergeCell ref="B193:F193"/>
    <mergeCell ref="G193:H193"/>
    <mergeCell ref="I193:J193"/>
    <mergeCell ref="K193:L193"/>
    <mergeCell ref="K199:L199"/>
    <mergeCell ref="G200:H200"/>
    <mergeCell ref="K200:L200"/>
    <mergeCell ref="B202:F202"/>
    <mergeCell ref="G202:H202"/>
    <mergeCell ref="I202:J202"/>
    <mergeCell ref="K202:L202"/>
    <mergeCell ref="B196:D196"/>
    <mergeCell ref="E196:F196"/>
    <mergeCell ref="B197:D197"/>
    <mergeCell ref="E197:F197"/>
    <mergeCell ref="G199:H199"/>
    <mergeCell ref="B205:D205"/>
    <mergeCell ref="E205:F205"/>
    <mergeCell ref="B206:D206"/>
    <mergeCell ref="E206:F206"/>
    <mergeCell ref="G208:H208"/>
    <mergeCell ref="M202:N202"/>
    <mergeCell ref="P202:Q202"/>
    <mergeCell ref="B203:D203"/>
    <mergeCell ref="E203:F203"/>
    <mergeCell ref="B204:D204"/>
    <mergeCell ref="E204:F204"/>
    <mergeCell ref="M211:N211"/>
    <mergeCell ref="P211:Q211"/>
    <mergeCell ref="B212:D212"/>
    <mergeCell ref="E212:F212"/>
    <mergeCell ref="B213:D213"/>
    <mergeCell ref="E213:F213"/>
    <mergeCell ref="K208:L208"/>
    <mergeCell ref="G209:H209"/>
    <mergeCell ref="K209:L209"/>
    <mergeCell ref="B211:F211"/>
    <mergeCell ref="G211:H211"/>
    <mergeCell ref="I211:J211"/>
    <mergeCell ref="K211:L211"/>
    <mergeCell ref="K217:L217"/>
    <mergeCell ref="G218:H218"/>
    <mergeCell ref="K218:L218"/>
    <mergeCell ref="B220:F220"/>
    <mergeCell ref="G220:H220"/>
    <mergeCell ref="I220:J220"/>
    <mergeCell ref="K220:L220"/>
    <mergeCell ref="B214:D214"/>
    <mergeCell ref="E214:F214"/>
    <mergeCell ref="B215:D215"/>
    <mergeCell ref="E215:F215"/>
    <mergeCell ref="G217:H217"/>
    <mergeCell ref="B223:D223"/>
    <mergeCell ref="E223:F223"/>
    <mergeCell ref="B224:D224"/>
    <mergeCell ref="E224:F224"/>
    <mergeCell ref="G226:H226"/>
    <mergeCell ref="M220:N220"/>
    <mergeCell ref="P220:Q220"/>
    <mergeCell ref="B221:D221"/>
    <mergeCell ref="E221:F221"/>
    <mergeCell ref="B222:D222"/>
    <mergeCell ref="E222:F222"/>
    <mergeCell ref="M229:N229"/>
    <mergeCell ref="P229:Q229"/>
    <mergeCell ref="B230:D230"/>
    <mergeCell ref="E230:F230"/>
    <mergeCell ref="B231:D231"/>
    <mergeCell ref="E231:F231"/>
    <mergeCell ref="K226:L226"/>
    <mergeCell ref="G227:H227"/>
    <mergeCell ref="K227:L227"/>
    <mergeCell ref="B229:F229"/>
    <mergeCell ref="G229:H229"/>
    <mergeCell ref="I229:J229"/>
    <mergeCell ref="K229:L229"/>
    <mergeCell ref="K235:L235"/>
    <mergeCell ref="G236:H236"/>
    <mergeCell ref="K236:L236"/>
    <mergeCell ref="B238:F238"/>
    <mergeCell ref="G238:H238"/>
    <mergeCell ref="I238:J238"/>
    <mergeCell ref="K238:L238"/>
    <mergeCell ref="B232:D232"/>
    <mergeCell ref="E232:F232"/>
    <mergeCell ref="B233:D233"/>
    <mergeCell ref="E233:F233"/>
    <mergeCell ref="G235:H235"/>
    <mergeCell ref="B241:D241"/>
    <mergeCell ref="E241:F241"/>
    <mergeCell ref="B242:D242"/>
    <mergeCell ref="E242:F242"/>
    <mergeCell ref="G244:H244"/>
    <mergeCell ref="M238:N238"/>
    <mergeCell ref="P238:Q238"/>
    <mergeCell ref="B239:D239"/>
    <mergeCell ref="E239:F239"/>
    <mergeCell ref="B240:D240"/>
    <mergeCell ref="E240:F240"/>
    <mergeCell ref="M247:N247"/>
    <mergeCell ref="P247:Q247"/>
    <mergeCell ref="B248:D248"/>
    <mergeCell ref="E248:F248"/>
    <mergeCell ref="B249:D249"/>
    <mergeCell ref="E249:F249"/>
    <mergeCell ref="K244:L244"/>
    <mergeCell ref="G245:H245"/>
    <mergeCell ref="K245:L245"/>
    <mergeCell ref="B247:F247"/>
    <mergeCell ref="G247:H247"/>
    <mergeCell ref="I247:J247"/>
    <mergeCell ref="K247:L247"/>
    <mergeCell ref="K253:L253"/>
    <mergeCell ref="G254:H254"/>
    <mergeCell ref="K254:L254"/>
    <mergeCell ref="B256:F256"/>
    <mergeCell ref="G256:H256"/>
    <mergeCell ref="I256:J256"/>
    <mergeCell ref="K256:L256"/>
    <mergeCell ref="B250:D250"/>
    <mergeCell ref="E250:F250"/>
    <mergeCell ref="B251:D251"/>
    <mergeCell ref="E251:F251"/>
    <mergeCell ref="G253:H253"/>
    <mergeCell ref="B259:D259"/>
    <mergeCell ref="E259:F259"/>
    <mergeCell ref="B260:D260"/>
    <mergeCell ref="E260:F260"/>
    <mergeCell ref="G262:H262"/>
    <mergeCell ref="M256:N256"/>
    <mergeCell ref="P256:Q256"/>
    <mergeCell ref="B257:D257"/>
    <mergeCell ref="E257:F257"/>
    <mergeCell ref="B258:D258"/>
    <mergeCell ref="E258:F258"/>
    <mergeCell ref="M265:N265"/>
    <mergeCell ref="P265:Q265"/>
    <mergeCell ref="B266:D266"/>
    <mergeCell ref="E266:F266"/>
    <mergeCell ref="B267:D267"/>
    <mergeCell ref="E267:F267"/>
    <mergeCell ref="K262:L262"/>
    <mergeCell ref="G263:H263"/>
    <mergeCell ref="K263:L263"/>
    <mergeCell ref="B265:F265"/>
    <mergeCell ref="G265:H265"/>
    <mergeCell ref="I265:J265"/>
    <mergeCell ref="K265:L265"/>
    <mergeCell ref="K271:L271"/>
    <mergeCell ref="G272:H272"/>
    <mergeCell ref="K272:L272"/>
    <mergeCell ref="B274:F274"/>
    <mergeCell ref="G274:H274"/>
    <mergeCell ref="I274:J274"/>
    <mergeCell ref="K274:L274"/>
    <mergeCell ref="B268:D268"/>
    <mergeCell ref="E268:F268"/>
    <mergeCell ref="B269:D269"/>
    <mergeCell ref="E269:F269"/>
    <mergeCell ref="G271:H271"/>
    <mergeCell ref="B277:D277"/>
    <mergeCell ref="E277:F277"/>
    <mergeCell ref="B278:D278"/>
    <mergeCell ref="E278:F278"/>
    <mergeCell ref="G280:H280"/>
    <mergeCell ref="M274:N274"/>
    <mergeCell ref="P274:Q274"/>
    <mergeCell ref="B275:D275"/>
    <mergeCell ref="E275:F275"/>
    <mergeCell ref="B276:D276"/>
    <mergeCell ref="E276:F276"/>
    <mergeCell ref="P283:Q283"/>
    <mergeCell ref="B284:D284"/>
    <mergeCell ref="E284:F284"/>
    <mergeCell ref="B285:D285"/>
    <mergeCell ref="E285:F285"/>
    <mergeCell ref="K280:L280"/>
    <mergeCell ref="G281:H281"/>
    <mergeCell ref="K281:L281"/>
    <mergeCell ref="B283:F283"/>
    <mergeCell ref="G283:H283"/>
    <mergeCell ref="I283:J283"/>
    <mergeCell ref="K283:L283"/>
    <mergeCell ref="K289:L289"/>
    <mergeCell ref="G290:H290"/>
    <mergeCell ref="K290:L290"/>
    <mergeCell ref="B286:D286"/>
    <mergeCell ref="E286:F286"/>
    <mergeCell ref="B287:D287"/>
    <mergeCell ref="E287:F287"/>
    <mergeCell ref="G289:H289"/>
    <mergeCell ref="M283:N283"/>
    <mergeCell ref="B292:F292"/>
    <mergeCell ref="G292:H292"/>
    <mergeCell ref="I292:J292"/>
    <mergeCell ref="K292:L292"/>
    <mergeCell ref="M292:N292"/>
    <mergeCell ref="P292:Q292"/>
    <mergeCell ref="B293:D293"/>
    <mergeCell ref="E293:F293"/>
    <mergeCell ref="B294:D294"/>
    <mergeCell ref="E294:F294"/>
    <mergeCell ref="B295:D295"/>
    <mergeCell ref="E295:F295"/>
    <mergeCell ref="B296:D296"/>
    <mergeCell ref="E296:F296"/>
    <mergeCell ref="G298:H298"/>
    <mergeCell ref="K298:L298"/>
    <mergeCell ref="G299:H299"/>
    <mergeCell ref="K299:L299"/>
    <mergeCell ref="B301:F301"/>
    <mergeCell ref="G301:H301"/>
    <mergeCell ref="I301:J301"/>
    <mergeCell ref="K301:L301"/>
    <mergeCell ref="M301:N301"/>
    <mergeCell ref="P301:Q301"/>
    <mergeCell ref="B302:D302"/>
    <mergeCell ref="E302:F302"/>
    <mergeCell ref="B303:D303"/>
    <mergeCell ref="E303:F303"/>
    <mergeCell ref="B304:D304"/>
    <mergeCell ref="E304:F304"/>
    <mergeCell ref="B305:D305"/>
    <mergeCell ref="E305:F305"/>
    <mergeCell ref="G307:H307"/>
    <mergeCell ref="K307:L307"/>
    <mergeCell ref="G308:H308"/>
    <mergeCell ref="K308:L308"/>
    <mergeCell ref="B310:F310"/>
    <mergeCell ref="G310:H310"/>
    <mergeCell ref="I310:J310"/>
    <mergeCell ref="K310:L310"/>
    <mergeCell ref="M310:N310"/>
    <mergeCell ref="P310:Q310"/>
    <mergeCell ref="B311:D311"/>
    <mergeCell ref="E311:F311"/>
    <mergeCell ref="B312:D312"/>
    <mergeCell ref="E312:F312"/>
    <mergeCell ref="B313:D313"/>
    <mergeCell ref="E313:F313"/>
    <mergeCell ref="B314:D314"/>
    <mergeCell ref="E314:F314"/>
    <mergeCell ref="G316:H316"/>
    <mergeCell ref="K316:L316"/>
    <mergeCell ref="G317:H317"/>
    <mergeCell ref="K317:L317"/>
    <mergeCell ref="B319:F319"/>
    <mergeCell ref="G319:H319"/>
    <mergeCell ref="I319:J319"/>
    <mergeCell ref="K319:L319"/>
    <mergeCell ref="M319:N319"/>
    <mergeCell ref="G325:H325"/>
    <mergeCell ref="K325:L325"/>
    <mergeCell ref="G326:H326"/>
    <mergeCell ref="K326:L326"/>
    <mergeCell ref="P319:Q319"/>
    <mergeCell ref="B320:D320"/>
    <mergeCell ref="E320:F320"/>
    <mergeCell ref="B321:D321"/>
    <mergeCell ref="E321:F321"/>
    <mergeCell ref="B322:D322"/>
    <mergeCell ref="E322:F322"/>
    <mergeCell ref="B323:D323"/>
    <mergeCell ref="E323:F323"/>
  </mergeCells>
  <pageMargins left="0.78740157480314965" right="0" top="0.59055118110236227" bottom="0" header="0.31496062992125984" footer="0.31496062992125984"/>
  <pageSetup paperSize="9" orientation="landscape" horizontalDpi="4294967293" r:id="rId1"/>
</worksheet>
</file>

<file path=xl/worksheets/sheet3.xml><?xml version="1.0" encoding="utf-8"?>
<worksheet xmlns="http://schemas.openxmlformats.org/spreadsheetml/2006/main" xmlns:r="http://schemas.openxmlformats.org/officeDocument/2006/relationships">
  <dimension ref="A1:AI20"/>
  <sheetViews>
    <sheetView workbookViewId="0">
      <selection activeCell="U4" sqref="U4"/>
    </sheetView>
  </sheetViews>
  <sheetFormatPr defaultRowHeight="14.4"/>
  <cols>
    <col min="1" max="3" width="6.6640625" customWidth="1"/>
    <col min="4" max="4" width="10.109375" customWidth="1"/>
    <col min="5" max="5" width="6.6640625" customWidth="1"/>
    <col min="6" max="6" width="8.88671875" customWidth="1"/>
    <col min="7" max="16" width="3.33203125" customWidth="1"/>
    <col min="17" max="17" width="6.6640625" customWidth="1"/>
    <col min="18" max="19" width="4.6640625" customWidth="1"/>
    <col min="20" max="21" width="6.6640625" customWidth="1"/>
    <col min="23" max="23" width="7" customWidth="1"/>
    <col min="24" max="24" width="19.109375" customWidth="1"/>
    <col min="25" max="25" width="21.88671875" customWidth="1"/>
    <col min="26" max="26" width="6.88671875" customWidth="1"/>
    <col min="27" max="27" width="6.5546875" customWidth="1"/>
    <col min="28" max="28" width="16.44140625" customWidth="1"/>
    <col min="29" max="30" width="6.6640625" customWidth="1"/>
    <col min="31" max="31" width="6.5546875" customWidth="1"/>
    <col min="32" max="32" width="6.109375" customWidth="1"/>
    <col min="33" max="33" width="6.88671875" customWidth="1"/>
    <col min="34" max="34" width="21.21875" customWidth="1"/>
    <col min="35" max="35" width="7.109375" customWidth="1"/>
  </cols>
  <sheetData>
    <row r="1" spans="1:35" ht="15" thickBot="1"/>
    <row r="2" spans="1:35" ht="30.75" customHeight="1" thickBot="1">
      <c r="A2" s="3" t="s">
        <v>19</v>
      </c>
      <c r="B2" s="150" t="s">
        <v>102</v>
      </c>
      <c r="C2" s="147"/>
      <c r="D2" s="147"/>
      <c r="E2" s="147"/>
      <c r="F2" s="147"/>
      <c r="G2" s="148">
        <v>1</v>
      </c>
      <c r="H2" s="149"/>
      <c r="I2" s="148">
        <v>2</v>
      </c>
      <c r="J2" s="149"/>
      <c r="K2" s="148">
        <v>3</v>
      </c>
      <c r="L2" s="149"/>
      <c r="M2" s="148">
        <v>4</v>
      </c>
      <c r="N2" s="149"/>
      <c r="O2" s="157">
        <v>5</v>
      </c>
      <c r="P2" s="149"/>
      <c r="Q2" s="4" t="s">
        <v>2</v>
      </c>
      <c r="R2" s="135" t="s">
        <v>3</v>
      </c>
      <c r="S2" s="136"/>
      <c r="T2" s="5" t="s">
        <v>4</v>
      </c>
      <c r="U2" s="6" t="s">
        <v>5</v>
      </c>
      <c r="W2" s="46" t="str">
        <f>A2</f>
        <v>5.</v>
      </c>
      <c r="X2" s="46" t="s">
        <v>31</v>
      </c>
      <c r="Y2" s="45"/>
      <c r="Z2" s="45"/>
      <c r="AA2" s="45"/>
      <c r="AB2" s="45"/>
      <c r="AC2" s="45"/>
      <c r="AD2" s="45"/>
      <c r="AE2" s="45"/>
      <c r="AF2" s="45"/>
      <c r="AG2" s="45"/>
      <c r="AH2" s="45"/>
    </row>
    <row r="3" spans="1:35" ht="30.75" customHeight="1" thickBot="1">
      <c r="A3" s="7">
        <v>1</v>
      </c>
      <c r="B3" s="137" t="s">
        <v>107</v>
      </c>
      <c r="C3" s="138"/>
      <c r="D3" s="138"/>
      <c r="E3" s="138" t="s">
        <v>108</v>
      </c>
      <c r="F3" s="139"/>
      <c r="G3" s="8"/>
      <c r="H3" s="9"/>
      <c r="I3" s="10">
        <f>Z7</f>
        <v>3</v>
      </c>
      <c r="J3" s="11">
        <f>AA7</f>
        <v>1</v>
      </c>
      <c r="K3" s="10">
        <f>AA8</f>
        <v>3</v>
      </c>
      <c r="L3" s="11">
        <f>Z8</f>
        <v>1</v>
      </c>
      <c r="M3" s="10">
        <f>Z10</f>
        <v>3</v>
      </c>
      <c r="N3" s="11">
        <f>AA10</f>
        <v>0</v>
      </c>
      <c r="O3" s="10">
        <f>AA13</f>
        <v>3</v>
      </c>
      <c r="P3" s="11">
        <f>Z13</f>
        <v>2</v>
      </c>
      <c r="Q3" s="12">
        <f>IF(I3&gt;J3,2,1)+IF(K3&gt;L3,2,1)+IF(M3&gt;N3,2,1)+IF(O3&gt;P3,2,1)</f>
        <v>8</v>
      </c>
      <c r="R3" s="13">
        <f>SUM(I3,K3,M3,O3)</f>
        <v>12</v>
      </c>
      <c r="S3" s="14">
        <f>SUM(J3,L3,N3,P3)</f>
        <v>4</v>
      </c>
      <c r="T3" s="118"/>
      <c r="U3" s="16" t="s">
        <v>15</v>
      </c>
      <c r="W3" s="47" t="s">
        <v>29</v>
      </c>
      <c r="X3" s="47" t="s">
        <v>21</v>
      </c>
      <c r="Y3" s="47" t="s">
        <v>22</v>
      </c>
      <c r="Z3" s="49" t="s">
        <v>43</v>
      </c>
      <c r="AA3" s="50" t="s">
        <v>44</v>
      </c>
      <c r="AB3" s="47" t="s">
        <v>30</v>
      </c>
      <c r="AC3" s="47" t="s">
        <v>23</v>
      </c>
      <c r="AD3" s="47" t="s">
        <v>24</v>
      </c>
      <c r="AE3" s="47" t="s">
        <v>25</v>
      </c>
      <c r="AF3" s="47" t="s">
        <v>26</v>
      </c>
      <c r="AG3" s="47" t="s">
        <v>27</v>
      </c>
      <c r="AH3" s="47" t="s">
        <v>28</v>
      </c>
      <c r="AI3" s="47" t="s">
        <v>42</v>
      </c>
    </row>
    <row r="4" spans="1:35" ht="30.75" customHeight="1">
      <c r="A4" s="17">
        <v>2</v>
      </c>
      <c r="B4" s="160" t="s">
        <v>119</v>
      </c>
      <c r="C4" s="161"/>
      <c r="D4" s="161"/>
      <c r="E4" s="161" t="s">
        <v>73</v>
      </c>
      <c r="F4" s="162"/>
      <c r="G4" s="18">
        <f>SUM(J3)</f>
        <v>1</v>
      </c>
      <c r="H4" s="19">
        <f>SUM(I3)</f>
        <v>3</v>
      </c>
      <c r="I4" s="20"/>
      <c r="J4" s="21"/>
      <c r="K4" s="22">
        <f>Z11</f>
        <v>1</v>
      </c>
      <c r="L4" s="23">
        <f>AA11</f>
        <v>3</v>
      </c>
      <c r="M4" s="18">
        <f>AA12</f>
        <v>3</v>
      </c>
      <c r="N4" s="19">
        <f>Z12</f>
        <v>0</v>
      </c>
      <c r="O4" s="18">
        <f>Z4</f>
        <v>3</v>
      </c>
      <c r="P4" s="19">
        <f>AA4</f>
        <v>1</v>
      </c>
      <c r="Q4" s="24">
        <f>IF(G4&gt;H4,2,1)+IF(K4&gt;L4,2,1)+IF(M4&gt;N4,2,1)+IF(O4&gt;P4,2,1)</f>
        <v>6</v>
      </c>
      <c r="R4" s="25">
        <f>SUM(G4,K4,M4,O4)</f>
        <v>8</v>
      </c>
      <c r="S4" s="26">
        <f>SUM(H4,L4,N4,P4)</f>
        <v>7</v>
      </c>
      <c r="T4" s="120" t="s">
        <v>178</v>
      </c>
      <c r="U4" s="28" t="s">
        <v>17</v>
      </c>
      <c r="W4" s="44" t="s">
        <v>15</v>
      </c>
      <c r="X4" s="51" t="str">
        <f>B4</f>
        <v>Ševc Jozef</v>
      </c>
      <c r="Y4" s="51" t="str">
        <f>B7</f>
        <v>Tonhauser Martin</v>
      </c>
      <c r="Z4" s="55">
        <v>3</v>
      </c>
      <c r="AA4" s="58">
        <v>1</v>
      </c>
      <c r="AB4" s="63" t="s">
        <v>174</v>
      </c>
      <c r="AC4" s="61" t="s">
        <v>171</v>
      </c>
      <c r="AD4" s="62" t="s">
        <v>83</v>
      </c>
      <c r="AE4" s="62" t="s">
        <v>85</v>
      </c>
      <c r="AF4" s="62" t="s">
        <v>11</v>
      </c>
      <c r="AG4" s="62"/>
      <c r="AH4" s="52" t="str">
        <f>B3</f>
        <v>Choděra Miroslav</v>
      </c>
      <c r="AI4" s="66"/>
    </row>
    <row r="5" spans="1:35" ht="30.75" customHeight="1">
      <c r="A5" s="17">
        <v>3</v>
      </c>
      <c r="B5" s="140" t="s">
        <v>63</v>
      </c>
      <c r="C5" s="141"/>
      <c r="D5" s="141"/>
      <c r="E5" s="141" t="s">
        <v>74</v>
      </c>
      <c r="F5" s="142"/>
      <c r="G5" s="22">
        <f>SUM(L3)</f>
        <v>1</v>
      </c>
      <c r="H5" s="23">
        <f>SUM(K3)</f>
        <v>3</v>
      </c>
      <c r="I5" s="18">
        <f>SUM(L4)</f>
        <v>3</v>
      </c>
      <c r="J5" s="19">
        <f>SUM(K4)</f>
        <v>1</v>
      </c>
      <c r="K5" s="20"/>
      <c r="L5" s="21"/>
      <c r="M5" s="18">
        <f>Z5</f>
        <v>3</v>
      </c>
      <c r="N5" s="19">
        <f>AA5</f>
        <v>0</v>
      </c>
      <c r="O5" s="18">
        <f>AA6</f>
        <v>2</v>
      </c>
      <c r="P5" s="19">
        <f>Z6</f>
        <v>3</v>
      </c>
      <c r="Q5" s="24">
        <f>IF(G5&gt;H5,2,1)+IF(I5&gt;J5,2,1)+IF(M5&gt;N5,2,1)+IF(O5&gt;P5,2,1)</f>
        <v>6</v>
      </c>
      <c r="R5" s="29">
        <f>SUM(G5,I5,M5,O5)</f>
        <v>9</v>
      </c>
      <c r="S5" s="26">
        <f>SUM(H5,J5,N5,P5)</f>
        <v>7</v>
      </c>
      <c r="T5" s="120" t="s">
        <v>179</v>
      </c>
      <c r="U5" s="28" t="s">
        <v>16</v>
      </c>
      <c r="W5" s="44" t="s">
        <v>16</v>
      </c>
      <c r="X5" s="51" t="str">
        <f>B5</f>
        <v>Novotný Tomáš</v>
      </c>
      <c r="Y5" s="51" t="str">
        <f>B6</f>
        <v>Postolková Marie</v>
      </c>
      <c r="Z5" s="56">
        <v>3</v>
      </c>
      <c r="AA5" s="59">
        <v>0</v>
      </c>
      <c r="AB5" s="64" t="s">
        <v>95</v>
      </c>
      <c r="AC5" s="61" t="s">
        <v>7</v>
      </c>
      <c r="AD5" s="62" t="s">
        <v>79</v>
      </c>
      <c r="AE5" s="62" t="s">
        <v>79</v>
      </c>
      <c r="AF5" s="62"/>
      <c r="AG5" s="62"/>
      <c r="AH5" s="52" t="str">
        <f>B4</f>
        <v>Ševc Jozef</v>
      </c>
      <c r="AI5" s="66"/>
    </row>
    <row r="6" spans="1:35" ht="30.75" customHeight="1">
      <c r="A6" s="17">
        <v>4</v>
      </c>
      <c r="B6" s="160" t="s">
        <v>125</v>
      </c>
      <c r="C6" s="161"/>
      <c r="D6" s="161"/>
      <c r="E6" s="161" t="s">
        <v>73</v>
      </c>
      <c r="F6" s="162"/>
      <c r="G6" s="18">
        <f>SUM(N3)</f>
        <v>0</v>
      </c>
      <c r="H6" s="19">
        <f>SUM(M3)</f>
        <v>3</v>
      </c>
      <c r="I6" s="18">
        <f>SUM(N4)</f>
        <v>0</v>
      </c>
      <c r="J6" s="19">
        <f>SUM(M4)</f>
        <v>3</v>
      </c>
      <c r="K6" s="18">
        <f>SUM(N5)</f>
        <v>0</v>
      </c>
      <c r="L6" s="19">
        <f>SUM(M5)</f>
        <v>3</v>
      </c>
      <c r="M6" s="20"/>
      <c r="N6" s="21"/>
      <c r="O6" s="18">
        <f>Z9</f>
        <v>0</v>
      </c>
      <c r="P6" s="19">
        <f>AA9</f>
        <v>3</v>
      </c>
      <c r="Q6" s="24">
        <f>IF(G6&gt;H6,2,1)+IF(I6&gt;J6,2,1)+IF(K6&gt;L6,2,1)+IF(O6&gt;P6,2,1)</f>
        <v>4</v>
      </c>
      <c r="R6" s="25">
        <f>SUM(G6,I6,K6,O6)</f>
        <v>0</v>
      </c>
      <c r="S6" s="26">
        <f>SUM(H6,J6,L6,P6)</f>
        <v>12</v>
      </c>
      <c r="T6" s="120"/>
      <c r="U6" s="28" t="s">
        <v>19</v>
      </c>
      <c r="W6" s="44" t="s">
        <v>17</v>
      </c>
      <c r="X6" s="51" t="str">
        <f>B7</f>
        <v>Tonhauser Martin</v>
      </c>
      <c r="Y6" s="51" t="str">
        <f>B5</f>
        <v>Novotný Tomáš</v>
      </c>
      <c r="Z6" s="56">
        <v>3</v>
      </c>
      <c r="AA6" s="59">
        <v>2</v>
      </c>
      <c r="AB6" s="64" t="s">
        <v>76</v>
      </c>
      <c r="AC6" s="61" t="s">
        <v>80</v>
      </c>
      <c r="AD6" s="62" t="s">
        <v>80</v>
      </c>
      <c r="AE6" s="62" t="s">
        <v>89</v>
      </c>
      <c r="AF6" s="62" t="s">
        <v>83</v>
      </c>
      <c r="AG6" s="62" t="s">
        <v>92</v>
      </c>
      <c r="AH6" s="52" t="str">
        <f>B6</f>
        <v>Postolková Marie</v>
      </c>
      <c r="AI6" s="66"/>
    </row>
    <row r="7" spans="1:35" ht="30.75" customHeight="1" thickBot="1">
      <c r="A7" s="30">
        <v>5</v>
      </c>
      <c r="B7" s="143" t="s">
        <v>111</v>
      </c>
      <c r="C7" s="144"/>
      <c r="D7" s="144"/>
      <c r="E7" s="144" t="s">
        <v>74</v>
      </c>
      <c r="F7" s="145"/>
      <c r="G7" s="31">
        <f>SUM(P3)</f>
        <v>2</v>
      </c>
      <c r="H7" s="32">
        <f>SUM(O3)</f>
        <v>3</v>
      </c>
      <c r="I7" s="31">
        <f>SUM(P4)</f>
        <v>1</v>
      </c>
      <c r="J7" s="32">
        <f>SUM(O4)</f>
        <v>3</v>
      </c>
      <c r="K7" s="31">
        <f>SUM(P5)</f>
        <v>3</v>
      </c>
      <c r="L7" s="32">
        <f>SUM(O5)</f>
        <v>2</v>
      </c>
      <c r="M7" s="31">
        <f>SUM(P6)</f>
        <v>3</v>
      </c>
      <c r="N7" s="32">
        <f>SUM(O6)</f>
        <v>0</v>
      </c>
      <c r="O7" s="33"/>
      <c r="P7" s="34"/>
      <c r="Q7" s="35">
        <f>IF(G7&gt;H7,2,1)+IF(I7&gt;J7,2,1)+IF(K7&gt;L7,2,1)+IF(M7&gt;N7,2,1)</f>
        <v>6</v>
      </c>
      <c r="R7" s="36">
        <f>SUM(G7,I7,K7,M7)</f>
        <v>9</v>
      </c>
      <c r="S7" s="37">
        <f>SUM(H7,J7,L7,N7)</f>
        <v>8</v>
      </c>
      <c r="T7" s="174" t="s">
        <v>180</v>
      </c>
      <c r="U7" s="39" t="s">
        <v>18</v>
      </c>
      <c r="W7" s="44" t="s">
        <v>18</v>
      </c>
      <c r="X7" s="51" t="str">
        <f>B3</f>
        <v>Choděra Miroslav</v>
      </c>
      <c r="Y7" s="51" t="str">
        <f>B4</f>
        <v>Ševc Jozef</v>
      </c>
      <c r="Z7" s="56">
        <v>3</v>
      </c>
      <c r="AA7" s="59">
        <v>1</v>
      </c>
      <c r="AB7" s="64" t="s">
        <v>175</v>
      </c>
      <c r="AC7" s="61" t="s">
        <v>11</v>
      </c>
      <c r="AD7" s="62" t="s">
        <v>79</v>
      </c>
      <c r="AE7" s="62" t="s">
        <v>78</v>
      </c>
      <c r="AF7" s="62" t="s">
        <v>92</v>
      </c>
      <c r="AG7" s="62"/>
      <c r="AH7" s="52" t="str">
        <f>B5</f>
        <v>Novotný Tomáš</v>
      </c>
      <c r="AI7" s="66"/>
    </row>
    <row r="8" spans="1:35" ht="30.75" customHeight="1">
      <c r="A8" s="124"/>
      <c r="B8" s="124"/>
      <c r="C8" s="124"/>
      <c r="D8" s="124"/>
      <c r="E8" s="124"/>
      <c r="F8" s="124"/>
      <c r="G8" s="124"/>
      <c r="H8" s="124"/>
      <c r="I8" s="124"/>
      <c r="J8" s="124"/>
      <c r="K8" s="124"/>
      <c r="L8" s="124"/>
      <c r="M8" s="124"/>
      <c r="N8" s="124"/>
      <c r="O8" s="124"/>
      <c r="P8" s="124"/>
      <c r="Q8" s="124"/>
      <c r="R8" s="124"/>
      <c r="S8" s="124"/>
      <c r="T8" s="124"/>
      <c r="U8" s="124"/>
      <c r="W8" s="44" t="s">
        <v>19</v>
      </c>
      <c r="X8" s="53" t="str">
        <f>B5</f>
        <v>Novotný Tomáš</v>
      </c>
      <c r="Y8" s="51" t="str">
        <f>B3</f>
        <v>Choděra Miroslav</v>
      </c>
      <c r="Z8" s="56">
        <v>1</v>
      </c>
      <c r="AA8" s="59">
        <v>3</v>
      </c>
      <c r="AB8" s="64" t="s">
        <v>175</v>
      </c>
      <c r="AC8" s="61" t="s">
        <v>11</v>
      </c>
      <c r="AD8" s="62" t="s">
        <v>79</v>
      </c>
      <c r="AE8" s="62" t="s">
        <v>78</v>
      </c>
      <c r="AF8" s="62" t="s">
        <v>92</v>
      </c>
      <c r="AG8" s="62"/>
      <c r="AH8" s="52" t="str">
        <f>B7</f>
        <v>Tonhauser Martin</v>
      </c>
      <c r="AI8" s="66"/>
    </row>
    <row r="9" spans="1:35" ht="30.75" customHeight="1">
      <c r="A9" s="124"/>
      <c r="B9" s="121"/>
      <c r="C9" s="122" t="s">
        <v>66</v>
      </c>
      <c r="D9" s="122"/>
      <c r="E9" s="122" t="s">
        <v>67</v>
      </c>
      <c r="F9" s="122"/>
      <c r="G9" s="154" t="s">
        <v>14</v>
      </c>
      <c r="H9" s="154"/>
      <c r="I9" s="124"/>
      <c r="J9" s="124"/>
      <c r="K9" s="154" t="s">
        <v>6</v>
      </c>
      <c r="L9" s="154"/>
      <c r="M9" s="124"/>
      <c r="N9" s="124"/>
      <c r="O9" s="154" t="s">
        <v>68</v>
      </c>
      <c r="P9" s="154"/>
      <c r="Q9" s="124"/>
      <c r="R9" s="124"/>
      <c r="S9" s="124"/>
      <c r="T9" s="124"/>
      <c r="U9" s="124"/>
      <c r="W9" s="44" t="s">
        <v>20</v>
      </c>
      <c r="X9" s="53" t="str">
        <f>B6</f>
        <v>Postolková Marie</v>
      </c>
      <c r="Y9" s="51" t="str">
        <f>B7</f>
        <v>Tonhauser Martin</v>
      </c>
      <c r="Z9" s="56">
        <v>0</v>
      </c>
      <c r="AA9" s="59">
        <v>3</v>
      </c>
      <c r="AB9" s="64" t="s">
        <v>76</v>
      </c>
      <c r="AC9" s="61" t="s">
        <v>78</v>
      </c>
      <c r="AD9" s="62" t="s">
        <v>88</v>
      </c>
      <c r="AE9" s="62" t="s">
        <v>80</v>
      </c>
      <c r="AF9" s="62"/>
      <c r="AG9" s="62"/>
      <c r="AH9" s="52" t="str">
        <f>B3</f>
        <v>Choděra Miroslav</v>
      </c>
      <c r="AI9" s="66"/>
    </row>
    <row r="10" spans="1:35" ht="30.75" customHeight="1">
      <c r="A10" s="124"/>
      <c r="B10" s="121"/>
      <c r="C10" s="122" t="s">
        <v>69</v>
      </c>
      <c r="D10" s="122"/>
      <c r="E10" s="122" t="s">
        <v>12</v>
      </c>
      <c r="F10" s="122"/>
      <c r="G10" s="154" t="s">
        <v>70</v>
      </c>
      <c r="H10" s="154"/>
      <c r="I10" s="124"/>
      <c r="J10" s="124"/>
      <c r="K10" s="154" t="s">
        <v>10</v>
      </c>
      <c r="L10" s="154"/>
      <c r="M10" s="124"/>
      <c r="N10" s="124"/>
      <c r="O10" s="154" t="s">
        <v>71</v>
      </c>
      <c r="P10" s="154"/>
      <c r="Q10" s="124"/>
      <c r="R10" s="124"/>
      <c r="S10" s="124"/>
      <c r="T10" s="124"/>
      <c r="U10" s="124"/>
      <c r="W10" s="44" t="s">
        <v>32</v>
      </c>
      <c r="X10" s="51" t="str">
        <f>B3</f>
        <v>Choděra Miroslav</v>
      </c>
      <c r="Y10" s="51" t="str">
        <f>B6</f>
        <v>Postolková Marie</v>
      </c>
      <c r="Z10" s="113">
        <v>3</v>
      </c>
      <c r="AA10" s="114">
        <v>0</v>
      </c>
      <c r="AB10" s="115" t="s">
        <v>175</v>
      </c>
      <c r="AC10" s="61" t="s">
        <v>84</v>
      </c>
      <c r="AD10" s="62" t="s">
        <v>92</v>
      </c>
      <c r="AE10" s="62" t="s">
        <v>92</v>
      </c>
      <c r="AF10" s="62"/>
      <c r="AG10" s="62"/>
      <c r="AH10" s="52" t="str">
        <f>B4</f>
        <v>Ševc Jozef</v>
      </c>
      <c r="AI10" s="66"/>
    </row>
    <row r="11" spans="1:35" ht="30.75" customHeight="1">
      <c r="W11" s="44" t="s">
        <v>33</v>
      </c>
      <c r="X11" s="51" t="str">
        <f>B4</f>
        <v>Ševc Jozef</v>
      </c>
      <c r="Y11" s="51" t="str">
        <f>B5</f>
        <v>Novotný Tomáš</v>
      </c>
      <c r="Z11" s="56">
        <v>1</v>
      </c>
      <c r="AA11" s="59">
        <v>3</v>
      </c>
      <c r="AB11" s="64" t="s">
        <v>95</v>
      </c>
      <c r="AC11" s="61" t="s">
        <v>93</v>
      </c>
      <c r="AD11" s="62" t="s">
        <v>85</v>
      </c>
      <c r="AE11" s="62" t="s">
        <v>83</v>
      </c>
      <c r="AF11" s="62" t="s">
        <v>80</v>
      </c>
      <c r="AG11" s="62"/>
      <c r="AH11" s="52" t="str">
        <f>B6</f>
        <v>Postolková Marie</v>
      </c>
      <c r="AI11" s="66"/>
    </row>
    <row r="12" spans="1:35" ht="30.75" customHeight="1">
      <c r="A12" s="123"/>
      <c r="B12" s="168"/>
      <c r="C12" s="168"/>
      <c r="D12" s="168"/>
      <c r="E12" s="168"/>
      <c r="F12" s="168"/>
      <c r="G12" s="169"/>
      <c r="H12" s="169"/>
      <c r="I12" s="169"/>
      <c r="J12" s="169"/>
      <c r="K12" s="169"/>
      <c r="L12" s="169"/>
      <c r="M12" s="169"/>
      <c r="N12" s="169"/>
      <c r="O12" s="169"/>
      <c r="P12" s="169"/>
      <c r="Q12" s="124"/>
      <c r="R12" s="155"/>
      <c r="S12" s="155"/>
      <c r="T12" s="125"/>
      <c r="U12" s="124"/>
      <c r="W12" s="44" t="s">
        <v>34</v>
      </c>
      <c r="X12" s="53" t="str">
        <f>B6</f>
        <v>Postolková Marie</v>
      </c>
      <c r="Y12" s="51" t="str">
        <f>B4</f>
        <v>Ševc Jozef</v>
      </c>
      <c r="Z12" s="56">
        <v>0</v>
      </c>
      <c r="AA12" s="59">
        <v>3</v>
      </c>
      <c r="AB12" s="64" t="s">
        <v>174</v>
      </c>
      <c r="AC12" s="61" t="s">
        <v>88</v>
      </c>
      <c r="AD12" s="62" t="s">
        <v>82</v>
      </c>
      <c r="AE12" s="62" t="s">
        <v>80</v>
      </c>
      <c r="AF12" s="62"/>
      <c r="AG12" s="62"/>
      <c r="AH12" s="52" t="str">
        <f>B7</f>
        <v>Tonhauser Martin</v>
      </c>
      <c r="AI12" s="66"/>
    </row>
    <row r="13" spans="1:35" ht="30.75" customHeight="1" thickBot="1">
      <c r="A13" s="119"/>
      <c r="B13" s="156"/>
      <c r="C13" s="156"/>
      <c r="D13" s="156"/>
      <c r="E13" s="156"/>
      <c r="F13" s="156"/>
      <c r="G13" s="123"/>
      <c r="H13" s="123"/>
      <c r="I13" s="126"/>
      <c r="J13" s="127"/>
      <c r="K13" s="126"/>
      <c r="L13" s="127"/>
      <c r="M13" s="126"/>
      <c r="N13" s="127"/>
      <c r="O13" s="126"/>
      <c r="P13" s="127"/>
      <c r="Q13" s="123"/>
      <c r="R13" s="128"/>
      <c r="S13" s="129"/>
      <c r="T13" s="123"/>
      <c r="U13" s="119"/>
      <c r="W13" s="44" t="s">
        <v>35</v>
      </c>
      <c r="X13" s="53" t="str">
        <f>B7</f>
        <v>Tonhauser Martin</v>
      </c>
      <c r="Y13" s="51" t="str">
        <f>B3</f>
        <v>Choděra Miroslav</v>
      </c>
      <c r="Z13" s="57">
        <v>2</v>
      </c>
      <c r="AA13" s="60">
        <v>3</v>
      </c>
      <c r="AB13" s="65" t="s">
        <v>175</v>
      </c>
      <c r="AC13" s="61"/>
      <c r="AD13" s="62"/>
      <c r="AE13" s="62"/>
      <c r="AF13" s="62"/>
      <c r="AG13" s="62" t="s">
        <v>80</v>
      </c>
      <c r="AH13" s="52" t="str">
        <f>B5</f>
        <v>Novotný Tomáš</v>
      </c>
      <c r="AI13" s="66"/>
    </row>
    <row r="14" spans="1:35" ht="22.8">
      <c r="A14" s="119"/>
      <c r="B14" s="156"/>
      <c r="C14" s="156"/>
      <c r="D14" s="156"/>
      <c r="E14" s="156"/>
      <c r="F14" s="156"/>
      <c r="G14" s="126"/>
      <c r="H14" s="127"/>
      <c r="I14" s="123"/>
      <c r="J14" s="123"/>
      <c r="K14" s="126"/>
      <c r="L14" s="127"/>
      <c r="M14" s="126"/>
      <c r="N14" s="127"/>
      <c r="O14" s="126"/>
      <c r="P14" s="127"/>
      <c r="Q14" s="123"/>
      <c r="R14" s="128"/>
      <c r="S14" s="129"/>
      <c r="T14" s="123"/>
      <c r="U14" s="119"/>
    </row>
    <row r="15" spans="1:35" ht="22.8">
      <c r="A15" s="119"/>
      <c r="B15" s="156"/>
      <c r="C15" s="156"/>
      <c r="D15" s="156"/>
      <c r="E15" s="156"/>
      <c r="F15" s="156"/>
      <c r="G15" s="126"/>
      <c r="H15" s="127"/>
      <c r="I15" s="126"/>
      <c r="J15" s="127"/>
      <c r="K15" s="123"/>
      <c r="L15" s="123"/>
      <c r="M15" s="126"/>
      <c r="N15" s="127"/>
      <c r="O15" s="126"/>
      <c r="P15" s="127"/>
      <c r="Q15" s="123"/>
      <c r="R15" s="128"/>
      <c r="S15" s="129"/>
      <c r="T15" s="123"/>
      <c r="U15" s="119"/>
    </row>
    <row r="16" spans="1:35" ht="22.8">
      <c r="A16" s="119"/>
      <c r="B16" s="156"/>
      <c r="C16" s="156"/>
      <c r="D16" s="156"/>
      <c r="E16" s="156"/>
      <c r="F16" s="156"/>
      <c r="G16" s="126"/>
      <c r="H16" s="127"/>
      <c r="I16" s="126"/>
      <c r="J16" s="127"/>
      <c r="K16" s="126"/>
      <c r="L16" s="127"/>
      <c r="M16" s="123"/>
      <c r="N16" s="123"/>
      <c r="O16" s="126"/>
      <c r="P16" s="127"/>
      <c r="Q16" s="123"/>
      <c r="R16" s="128"/>
      <c r="S16" s="129"/>
      <c r="T16" s="123"/>
      <c r="U16" s="119"/>
    </row>
    <row r="17" spans="1:21" ht="22.8">
      <c r="A17" s="119"/>
      <c r="B17" s="156"/>
      <c r="C17" s="156"/>
      <c r="D17" s="156"/>
      <c r="E17" s="156"/>
      <c r="F17" s="156"/>
      <c r="G17" s="126"/>
      <c r="H17" s="127"/>
      <c r="I17" s="126"/>
      <c r="J17" s="127"/>
      <c r="K17" s="126"/>
      <c r="L17" s="127"/>
      <c r="M17" s="126"/>
      <c r="N17" s="127"/>
      <c r="O17" s="123"/>
      <c r="P17" s="123"/>
      <c r="Q17" s="123"/>
      <c r="R17" s="128"/>
      <c r="S17" s="129"/>
      <c r="T17" s="123"/>
      <c r="U17" s="119"/>
    </row>
    <row r="18" spans="1:21" ht="15.6">
      <c r="A18" s="124"/>
      <c r="B18" s="124"/>
      <c r="C18" s="124"/>
      <c r="D18" s="124"/>
      <c r="E18" s="124"/>
      <c r="F18" s="124"/>
      <c r="G18" s="124"/>
      <c r="H18" s="124"/>
      <c r="I18" s="124"/>
      <c r="J18" s="124"/>
      <c r="K18" s="124"/>
      <c r="L18" s="124"/>
      <c r="M18" s="124"/>
      <c r="N18" s="124"/>
      <c r="O18" s="124"/>
      <c r="P18" s="124"/>
      <c r="Q18" s="124"/>
      <c r="R18" s="124"/>
      <c r="S18" s="124"/>
      <c r="T18" s="124"/>
      <c r="U18" s="124"/>
    </row>
    <row r="19" spans="1:21" ht="15.6">
      <c r="A19" s="124"/>
      <c r="B19" s="121"/>
      <c r="C19" s="122"/>
      <c r="D19" s="122"/>
      <c r="E19" s="122"/>
      <c r="F19" s="122"/>
      <c r="G19" s="154"/>
      <c r="H19" s="154"/>
      <c r="I19" s="124"/>
      <c r="J19" s="124"/>
      <c r="K19" s="154"/>
      <c r="L19" s="154"/>
      <c r="M19" s="124"/>
      <c r="N19" s="124"/>
      <c r="O19" s="154"/>
      <c r="P19" s="154"/>
      <c r="Q19" s="124"/>
      <c r="R19" s="124"/>
      <c r="S19" s="124"/>
      <c r="T19" s="124"/>
      <c r="U19" s="124"/>
    </row>
    <row r="20" spans="1:21" ht="15.6">
      <c r="A20" s="124"/>
      <c r="B20" s="121"/>
      <c r="C20" s="122"/>
      <c r="D20" s="122"/>
      <c r="E20" s="122"/>
      <c r="F20" s="122"/>
      <c r="G20" s="154"/>
      <c r="H20" s="154"/>
      <c r="I20" s="124"/>
      <c r="J20" s="124"/>
      <c r="K20" s="154"/>
      <c r="L20" s="154"/>
      <c r="M20" s="124"/>
      <c r="N20" s="124"/>
      <c r="O20" s="154"/>
      <c r="P20" s="154"/>
      <c r="Q20" s="124"/>
      <c r="R20" s="124"/>
      <c r="S20" s="124"/>
      <c r="T20" s="124"/>
      <c r="U20" s="124"/>
    </row>
  </sheetData>
  <mergeCells count="46">
    <mergeCell ref="O19:P19"/>
    <mergeCell ref="G20:H20"/>
    <mergeCell ref="K20:L20"/>
    <mergeCell ref="O20:P20"/>
    <mergeCell ref="B16:D16"/>
    <mergeCell ref="E16:F16"/>
    <mergeCell ref="B17:D17"/>
    <mergeCell ref="E17:F17"/>
    <mergeCell ref="G19:H19"/>
    <mergeCell ref="K19:L19"/>
    <mergeCell ref="R12:S12"/>
    <mergeCell ref="B13:D13"/>
    <mergeCell ref="E13:F13"/>
    <mergeCell ref="B14:D14"/>
    <mergeCell ref="E14:F14"/>
    <mergeCell ref="B15:D15"/>
    <mergeCell ref="E15:F15"/>
    <mergeCell ref="O9:P9"/>
    <mergeCell ref="G10:H10"/>
    <mergeCell ref="K10:L10"/>
    <mergeCell ref="O10:P10"/>
    <mergeCell ref="B12:F12"/>
    <mergeCell ref="G12:H12"/>
    <mergeCell ref="I12:J12"/>
    <mergeCell ref="K12:L12"/>
    <mergeCell ref="M12:N12"/>
    <mergeCell ref="O12:P12"/>
    <mergeCell ref="B6:D6"/>
    <mergeCell ref="E6:F6"/>
    <mergeCell ref="B7:D7"/>
    <mergeCell ref="E7:F7"/>
    <mergeCell ref="G9:H9"/>
    <mergeCell ref="K9:L9"/>
    <mergeCell ref="R2:S2"/>
    <mergeCell ref="B3:D3"/>
    <mergeCell ref="E3:F3"/>
    <mergeCell ref="B4:D4"/>
    <mergeCell ref="E4:F4"/>
    <mergeCell ref="B5:D5"/>
    <mergeCell ref="E5:F5"/>
    <mergeCell ref="B2:F2"/>
    <mergeCell ref="G2:H2"/>
    <mergeCell ref="I2:J2"/>
    <mergeCell ref="K2:L2"/>
    <mergeCell ref="M2:N2"/>
    <mergeCell ref="O2:P2"/>
  </mergeCells>
  <pageMargins left="0.51181102362204722" right="0.51181102362204722"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AI20"/>
  <sheetViews>
    <sheetView workbookViewId="0">
      <selection activeCell="U9" sqref="U9"/>
    </sheetView>
  </sheetViews>
  <sheetFormatPr defaultRowHeight="14.4"/>
  <cols>
    <col min="1" max="3" width="6.6640625" customWidth="1"/>
    <col min="4" max="4" width="10.109375" customWidth="1"/>
    <col min="5" max="5" width="6.6640625" customWidth="1"/>
    <col min="6" max="6" width="8.88671875" customWidth="1"/>
    <col min="7" max="16" width="3.33203125" customWidth="1"/>
    <col min="17" max="17" width="6.6640625" customWidth="1"/>
    <col min="18" max="19" width="4.6640625" customWidth="1"/>
    <col min="20" max="21" width="6.6640625" customWidth="1"/>
    <col min="22" max="22" width="10.33203125" customWidth="1"/>
    <col min="23" max="23" width="7" customWidth="1"/>
    <col min="24" max="24" width="22.109375" customWidth="1"/>
    <col min="25" max="25" width="20.6640625" customWidth="1"/>
    <col min="26" max="26" width="6.88671875" customWidth="1"/>
    <col min="27" max="27" width="6.5546875" customWidth="1"/>
    <col min="28" max="28" width="15.33203125" customWidth="1"/>
    <col min="29" max="30" width="6.6640625" customWidth="1"/>
    <col min="31" max="31" width="6.5546875" customWidth="1"/>
    <col min="32" max="32" width="6.109375" customWidth="1"/>
    <col min="33" max="33" width="6.88671875" customWidth="1"/>
    <col min="34" max="34" width="21.21875" customWidth="1"/>
    <col min="35" max="35" width="8.21875" customWidth="1"/>
  </cols>
  <sheetData>
    <row r="1" spans="1:35" ht="15" thickBot="1"/>
    <row r="2" spans="1:35" ht="30.75" customHeight="1" thickBot="1">
      <c r="A2" s="3" t="s">
        <v>20</v>
      </c>
      <c r="B2" s="150" t="s">
        <v>102</v>
      </c>
      <c r="C2" s="147"/>
      <c r="D2" s="147"/>
      <c r="E2" s="147"/>
      <c r="F2" s="147"/>
      <c r="G2" s="148">
        <v>1</v>
      </c>
      <c r="H2" s="149"/>
      <c r="I2" s="148">
        <v>2</v>
      </c>
      <c r="J2" s="149"/>
      <c r="K2" s="148">
        <v>3</v>
      </c>
      <c r="L2" s="149"/>
      <c r="M2" s="148">
        <v>4</v>
      </c>
      <c r="N2" s="149"/>
      <c r="O2" s="157">
        <v>5</v>
      </c>
      <c r="P2" s="149"/>
      <c r="Q2" s="4" t="s">
        <v>2</v>
      </c>
      <c r="R2" s="135" t="s">
        <v>3</v>
      </c>
      <c r="S2" s="136"/>
      <c r="T2" s="5" t="s">
        <v>4</v>
      </c>
      <c r="U2" s="6" t="s">
        <v>5</v>
      </c>
      <c r="W2" s="46" t="str">
        <f>A2</f>
        <v>6.</v>
      </c>
      <c r="X2" s="46" t="s">
        <v>31</v>
      </c>
      <c r="Y2" s="45"/>
      <c r="Z2" s="45"/>
      <c r="AA2" s="45"/>
      <c r="AB2" s="45"/>
      <c r="AC2" s="45"/>
      <c r="AD2" s="45"/>
      <c r="AE2" s="45"/>
      <c r="AF2" s="45"/>
      <c r="AG2" s="45"/>
      <c r="AH2" s="45"/>
    </row>
    <row r="3" spans="1:35" ht="30.75" customHeight="1" thickBot="1">
      <c r="A3" s="7">
        <v>1</v>
      </c>
      <c r="B3" s="158" t="s">
        <v>109</v>
      </c>
      <c r="C3" s="159"/>
      <c r="D3" s="159"/>
      <c r="E3" s="159" t="s">
        <v>108</v>
      </c>
      <c r="F3" s="170"/>
      <c r="G3" s="8"/>
      <c r="H3" s="9"/>
      <c r="I3" s="10">
        <f>Z7</f>
        <v>3</v>
      </c>
      <c r="J3" s="11">
        <f>AA7</f>
        <v>0</v>
      </c>
      <c r="K3" s="10">
        <f>AA8</f>
        <v>3</v>
      </c>
      <c r="L3" s="11">
        <f>Z8</f>
        <v>1</v>
      </c>
      <c r="M3" s="10">
        <f>Z10</f>
        <v>3</v>
      </c>
      <c r="N3" s="11">
        <f>AA10</f>
        <v>0</v>
      </c>
      <c r="O3" s="10">
        <f>AA13</f>
        <v>2</v>
      </c>
      <c r="P3" s="11">
        <f>Z13</f>
        <v>3</v>
      </c>
      <c r="Q3" s="12">
        <f>IF(I3&gt;J3,2,1)+IF(K3&gt;L3,2,1)+IF(M3&gt;N3,2,1)+IF(O3&gt;P3,2,1)</f>
        <v>7</v>
      </c>
      <c r="R3" s="13">
        <f>SUM(I3,K3,M3,O3)</f>
        <v>11</v>
      </c>
      <c r="S3" s="14">
        <f>SUM(J3,L3,N3,P3)</f>
        <v>4</v>
      </c>
      <c r="T3" s="15"/>
      <c r="U3" s="16" t="s">
        <v>16</v>
      </c>
      <c r="W3" s="47" t="s">
        <v>29</v>
      </c>
      <c r="X3" s="47" t="s">
        <v>21</v>
      </c>
      <c r="Y3" s="47" t="s">
        <v>22</v>
      </c>
      <c r="Z3" s="49" t="s">
        <v>43</v>
      </c>
      <c r="AA3" s="50" t="s">
        <v>44</v>
      </c>
      <c r="AB3" s="47" t="s">
        <v>30</v>
      </c>
      <c r="AC3" s="47" t="s">
        <v>23</v>
      </c>
      <c r="AD3" s="47" t="s">
        <v>24</v>
      </c>
      <c r="AE3" s="47" t="s">
        <v>25</v>
      </c>
      <c r="AF3" s="47" t="s">
        <v>26</v>
      </c>
      <c r="AG3" s="47" t="s">
        <v>27</v>
      </c>
      <c r="AH3" s="47" t="s">
        <v>28</v>
      </c>
      <c r="AI3" s="47" t="s">
        <v>42</v>
      </c>
    </row>
    <row r="4" spans="1:35" ht="30.75" customHeight="1">
      <c r="A4" s="17">
        <v>2</v>
      </c>
      <c r="B4" s="160" t="s">
        <v>65</v>
      </c>
      <c r="C4" s="161"/>
      <c r="D4" s="161"/>
      <c r="E4" s="161" t="s">
        <v>73</v>
      </c>
      <c r="F4" s="162"/>
      <c r="G4" s="18">
        <f>SUM(J3)</f>
        <v>0</v>
      </c>
      <c r="H4" s="19">
        <f>SUM(I3)</f>
        <v>3</v>
      </c>
      <c r="I4" s="20"/>
      <c r="J4" s="21"/>
      <c r="K4" s="22">
        <f>Z11</f>
        <v>0</v>
      </c>
      <c r="L4" s="23">
        <f>AA11</f>
        <v>3</v>
      </c>
      <c r="M4" s="18">
        <f>AA12</f>
        <v>3</v>
      </c>
      <c r="N4" s="19">
        <f>Z12</f>
        <v>1</v>
      </c>
      <c r="O4" s="18">
        <f>Z4</f>
        <v>0</v>
      </c>
      <c r="P4" s="19">
        <f>AA4</f>
        <v>3</v>
      </c>
      <c r="Q4" s="24">
        <f>IF(G4&gt;H4,2,1)+IF(K4&gt;L4,2,1)+IF(M4&gt;N4,2,1)+IF(O4&gt;P4,2,1)</f>
        <v>5</v>
      </c>
      <c r="R4" s="25">
        <f>SUM(G4,K4,M4,O4)</f>
        <v>3</v>
      </c>
      <c r="S4" s="26">
        <f>SUM(H4,L4,N4,P4)</f>
        <v>10</v>
      </c>
      <c r="T4" s="27"/>
      <c r="U4" s="28" t="s">
        <v>18</v>
      </c>
      <c r="W4" s="44" t="s">
        <v>15</v>
      </c>
      <c r="X4" s="51" t="str">
        <f>B4</f>
        <v>Stellnerová Denisa</v>
      </c>
      <c r="Y4" s="51" t="str">
        <f>B7</f>
        <v>Kruliš David</v>
      </c>
      <c r="Z4" s="55">
        <v>0</v>
      </c>
      <c r="AA4" s="58">
        <v>3</v>
      </c>
      <c r="AB4" s="63" t="s">
        <v>162</v>
      </c>
      <c r="AC4" s="61" t="s">
        <v>85</v>
      </c>
      <c r="AD4" s="62" t="s">
        <v>94</v>
      </c>
      <c r="AE4" s="62" t="s">
        <v>85</v>
      </c>
      <c r="AF4" s="62"/>
      <c r="AG4" s="62"/>
      <c r="AH4" s="52" t="str">
        <f>B3</f>
        <v>Paprštein Ladislav</v>
      </c>
      <c r="AI4" s="66"/>
    </row>
    <row r="5" spans="1:35" ht="30.75" customHeight="1">
      <c r="A5" s="17">
        <v>3</v>
      </c>
      <c r="B5" s="160" t="s">
        <v>116</v>
      </c>
      <c r="C5" s="161"/>
      <c r="D5" s="161"/>
      <c r="E5" s="161" t="s">
        <v>74</v>
      </c>
      <c r="F5" s="162"/>
      <c r="G5" s="22">
        <f>SUM(L3)</f>
        <v>1</v>
      </c>
      <c r="H5" s="23">
        <f>SUM(K3)</f>
        <v>3</v>
      </c>
      <c r="I5" s="18">
        <f>SUM(L4)</f>
        <v>3</v>
      </c>
      <c r="J5" s="19">
        <f>SUM(K4)</f>
        <v>0</v>
      </c>
      <c r="K5" s="20"/>
      <c r="L5" s="21"/>
      <c r="M5" s="18">
        <f>Z5</f>
        <v>3</v>
      </c>
      <c r="N5" s="19">
        <f>AA5</f>
        <v>0</v>
      </c>
      <c r="O5" s="18">
        <f>AA6</f>
        <v>2</v>
      </c>
      <c r="P5" s="19">
        <f>Z6</f>
        <v>3</v>
      </c>
      <c r="Q5" s="24">
        <f>IF(G5&gt;H5,2,1)+IF(I5&gt;J5,2,1)+IF(M5&gt;N5,2,1)+IF(O5&gt;P5,2,1)</f>
        <v>6</v>
      </c>
      <c r="R5" s="29">
        <f>SUM(G5,I5,M5,O5)</f>
        <v>9</v>
      </c>
      <c r="S5" s="26">
        <f>SUM(H5,J5,N5,P5)</f>
        <v>6</v>
      </c>
      <c r="T5" s="27"/>
      <c r="U5" s="28" t="s">
        <v>17</v>
      </c>
      <c r="W5" s="44" t="s">
        <v>16</v>
      </c>
      <c r="X5" s="51" t="str">
        <f>B5</f>
        <v>Novotný Roman</v>
      </c>
      <c r="Y5" s="51" t="str">
        <f>B6</f>
        <v>Bartoš Vítězslav</v>
      </c>
      <c r="Z5" s="56">
        <v>3</v>
      </c>
      <c r="AA5" s="59">
        <v>0</v>
      </c>
      <c r="AB5" s="64" t="s">
        <v>95</v>
      </c>
      <c r="AC5" s="61" t="s">
        <v>13</v>
      </c>
      <c r="AD5" s="62" t="s">
        <v>83</v>
      </c>
      <c r="AE5" s="62" t="s">
        <v>79</v>
      </c>
      <c r="AF5" s="62"/>
      <c r="AG5" s="62"/>
      <c r="AH5" s="52" t="str">
        <f>B4</f>
        <v>Stellnerová Denisa</v>
      </c>
      <c r="AI5" s="66"/>
    </row>
    <row r="6" spans="1:35" ht="30.75" customHeight="1">
      <c r="A6" s="17">
        <v>4</v>
      </c>
      <c r="B6" s="160" t="s">
        <v>126</v>
      </c>
      <c r="C6" s="161"/>
      <c r="D6" s="161"/>
      <c r="E6" s="161" t="s">
        <v>73</v>
      </c>
      <c r="F6" s="162"/>
      <c r="G6" s="18">
        <f>SUM(N3)</f>
        <v>0</v>
      </c>
      <c r="H6" s="19">
        <f>SUM(M3)</f>
        <v>3</v>
      </c>
      <c r="I6" s="18">
        <f>SUM(N4)</f>
        <v>1</v>
      </c>
      <c r="J6" s="19">
        <f>SUM(M4)</f>
        <v>3</v>
      </c>
      <c r="K6" s="18">
        <f>SUM(N5)</f>
        <v>0</v>
      </c>
      <c r="L6" s="19">
        <f>SUM(M5)</f>
        <v>3</v>
      </c>
      <c r="M6" s="20"/>
      <c r="N6" s="21"/>
      <c r="O6" s="18">
        <f>Z9</f>
        <v>0</v>
      </c>
      <c r="P6" s="19">
        <f>AA9</f>
        <v>3</v>
      </c>
      <c r="Q6" s="24">
        <f>IF(G6&gt;H6,2,1)+IF(I6&gt;J6,2,1)+IF(K6&gt;L6,2,1)+IF(O6&gt;P6,2,1)</f>
        <v>4</v>
      </c>
      <c r="R6" s="25">
        <f>SUM(G6,I6,K6,O6)</f>
        <v>1</v>
      </c>
      <c r="S6" s="26">
        <f>SUM(H6,J6,L6,P6)</f>
        <v>12</v>
      </c>
      <c r="T6" s="27"/>
      <c r="U6" s="28" t="s">
        <v>19</v>
      </c>
      <c r="W6" s="44" t="s">
        <v>17</v>
      </c>
      <c r="X6" s="51" t="str">
        <f>B7</f>
        <v>Kruliš David</v>
      </c>
      <c r="Y6" s="51" t="str">
        <f>B5</f>
        <v>Novotný Roman</v>
      </c>
      <c r="Z6" s="56">
        <v>3</v>
      </c>
      <c r="AA6" s="59">
        <v>2</v>
      </c>
      <c r="AB6" s="64" t="s">
        <v>162</v>
      </c>
      <c r="AC6" s="61" t="s">
        <v>83</v>
      </c>
      <c r="AD6" s="62" t="s">
        <v>85</v>
      </c>
      <c r="AE6" s="62" t="s">
        <v>92</v>
      </c>
      <c r="AF6" s="62" t="s">
        <v>78</v>
      </c>
      <c r="AG6" s="62" t="s">
        <v>81</v>
      </c>
      <c r="AH6" s="52" t="str">
        <f>B6</f>
        <v>Bartoš Vítězslav</v>
      </c>
      <c r="AI6" s="66"/>
    </row>
    <row r="7" spans="1:35" ht="30.75" customHeight="1" thickBot="1">
      <c r="A7" s="30">
        <v>5</v>
      </c>
      <c r="B7" s="165" t="s">
        <v>110</v>
      </c>
      <c r="C7" s="166"/>
      <c r="D7" s="166"/>
      <c r="E7" s="166" t="s">
        <v>74</v>
      </c>
      <c r="F7" s="167"/>
      <c r="G7" s="31">
        <f>SUM(P3)</f>
        <v>3</v>
      </c>
      <c r="H7" s="32">
        <f>SUM(O3)</f>
        <v>2</v>
      </c>
      <c r="I7" s="31">
        <f>SUM(P4)</f>
        <v>3</v>
      </c>
      <c r="J7" s="32">
        <f>SUM(O4)</f>
        <v>0</v>
      </c>
      <c r="K7" s="31">
        <f>SUM(P5)</f>
        <v>3</v>
      </c>
      <c r="L7" s="32">
        <f>SUM(O5)</f>
        <v>2</v>
      </c>
      <c r="M7" s="31">
        <f>SUM(P6)</f>
        <v>3</v>
      </c>
      <c r="N7" s="32">
        <f>SUM(O6)</f>
        <v>0</v>
      </c>
      <c r="O7" s="33"/>
      <c r="P7" s="34"/>
      <c r="Q7" s="35">
        <f>IF(G7&gt;H7,2,1)+IF(I7&gt;J7,2,1)+IF(K7&gt;L7,2,1)+IF(M7&gt;N7,2,1)</f>
        <v>8</v>
      </c>
      <c r="R7" s="36">
        <f>SUM(G7,I7,K7,M7)</f>
        <v>12</v>
      </c>
      <c r="S7" s="37">
        <f>SUM(H7,J7,L7,N7)</f>
        <v>4</v>
      </c>
      <c r="T7" s="38"/>
      <c r="U7" s="39" t="s">
        <v>15</v>
      </c>
      <c r="W7" s="44" t="s">
        <v>18</v>
      </c>
      <c r="X7" s="51" t="str">
        <f>B3</f>
        <v>Paprštein Ladislav</v>
      </c>
      <c r="Y7" s="51" t="str">
        <f>B4</f>
        <v>Stellnerová Denisa</v>
      </c>
      <c r="Z7" s="56">
        <v>3</v>
      </c>
      <c r="AA7" s="59">
        <v>0</v>
      </c>
      <c r="AB7" s="64" t="s">
        <v>168</v>
      </c>
      <c r="AC7" s="61" t="s">
        <v>86</v>
      </c>
      <c r="AD7" s="62" t="s">
        <v>83</v>
      </c>
      <c r="AE7" s="62" t="s">
        <v>89</v>
      </c>
      <c r="AF7" s="62"/>
      <c r="AG7" s="62"/>
      <c r="AH7" s="52" t="str">
        <f>B5</f>
        <v>Novotný Roman</v>
      </c>
      <c r="AI7" s="66"/>
    </row>
    <row r="8" spans="1:35" ht="30.75" customHeight="1">
      <c r="A8" s="124"/>
      <c r="B8" s="124"/>
      <c r="C8" s="124"/>
      <c r="D8" s="124"/>
      <c r="E8" s="124"/>
      <c r="F8" s="124"/>
      <c r="G8" s="124"/>
      <c r="H8" s="124"/>
      <c r="I8" s="124"/>
      <c r="J8" s="124"/>
      <c r="K8" s="124"/>
      <c r="L8" s="124"/>
      <c r="M8" s="124"/>
      <c r="N8" s="124"/>
      <c r="O8" s="124"/>
      <c r="P8" s="124"/>
      <c r="Q8" s="124"/>
      <c r="R8" s="124"/>
      <c r="S8" s="124"/>
      <c r="T8" s="124"/>
      <c r="U8" s="124"/>
      <c r="W8" s="44" t="s">
        <v>19</v>
      </c>
      <c r="X8" s="53" t="str">
        <f>B5</f>
        <v>Novotný Roman</v>
      </c>
      <c r="Y8" s="51" t="str">
        <f>B3</f>
        <v>Paprštein Ladislav</v>
      </c>
      <c r="Z8" s="56">
        <v>1</v>
      </c>
      <c r="AA8" s="59">
        <v>3</v>
      </c>
      <c r="AB8" s="64" t="s">
        <v>168</v>
      </c>
      <c r="AC8" s="61" t="s">
        <v>93</v>
      </c>
      <c r="AD8" s="62" t="s">
        <v>90</v>
      </c>
      <c r="AE8" s="62" t="s">
        <v>83</v>
      </c>
      <c r="AF8" s="62" t="s">
        <v>90</v>
      </c>
      <c r="AG8" s="62"/>
      <c r="AH8" s="52" t="str">
        <f>B7</f>
        <v>Kruliš David</v>
      </c>
      <c r="AI8" s="66"/>
    </row>
    <row r="9" spans="1:35" ht="30.75" customHeight="1">
      <c r="A9" s="124"/>
      <c r="B9" s="121"/>
      <c r="C9" s="122" t="s">
        <v>66</v>
      </c>
      <c r="D9" s="122"/>
      <c r="E9" s="122" t="s">
        <v>67</v>
      </c>
      <c r="F9" s="122"/>
      <c r="G9" s="154" t="s">
        <v>14</v>
      </c>
      <c r="H9" s="154"/>
      <c r="I9" s="124"/>
      <c r="J9" s="124"/>
      <c r="K9" s="154" t="s">
        <v>6</v>
      </c>
      <c r="L9" s="154"/>
      <c r="M9" s="124"/>
      <c r="N9" s="124"/>
      <c r="O9" s="154" t="s">
        <v>68</v>
      </c>
      <c r="P9" s="154"/>
      <c r="Q9" s="124"/>
      <c r="R9" s="124"/>
      <c r="S9" s="124"/>
      <c r="T9" s="124"/>
      <c r="U9" s="124"/>
      <c r="W9" s="44" t="s">
        <v>20</v>
      </c>
      <c r="X9" s="53" t="str">
        <f>B6</f>
        <v>Bartoš Vítězslav</v>
      </c>
      <c r="Y9" s="51" t="str">
        <f>B7</f>
        <v>Kruliš David</v>
      </c>
      <c r="Z9" s="56">
        <v>0</v>
      </c>
      <c r="AA9" s="59">
        <v>3</v>
      </c>
      <c r="AB9" s="64" t="s">
        <v>162</v>
      </c>
      <c r="AC9" s="61" t="s">
        <v>88</v>
      </c>
      <c r="AD9" s="62" t="s">
        <v>82</v>
      </c>
      <c r="AE9" s="62" t="s">
        <v>90</v>
      </c>
      <c r="AF9" s="62"/>
      <c r="AG9" s="62"/>
      <c r="AH9" s="52" t="str">
        <f>B3</f>
        <v>Paprštein Ladislav</v>
      </c>
      <c r="AI9" s="66"/>
    </row>
    <row r="10" spans="1:35" ht="30.75" customHeight="1">
      <c r="A10" s="124"/>
      <c r="B10" s="121"/>
      <c r="C10" s="122" t="s">
        <v>69</v>
      </c>
      <c r="D10" s="122"/>
      <c r="E10" s="122" t="s">
        <v>12</v>
      </c>
      <c r="F10" s="122"/>
      <c r="G10" s="154" t="s">
        <v>70</v>
      </c>
      <c r="H10" s="154"/>
      <c r="I10" s="124"/>
      <c r="J10" s="124"/>
      <c r="K10" s="154" t="s">
        <v>10</v>
      </c>
      <c r="L10" s="154"/>
      <c r="M10" s="124"/>
      <c r="N10" s="124"/>
      <c r="O10" s="154" t="s">
        <v>71</v>
      </c>
      <c r="P10" s="154"/>
      <c r="Q10" s="124"/>
      <c r="R10" s="124"/>
      <c r="S10" s="124"/>
      <c r="T10" s="124"/>
      <c r="U10" s="124"/>
      <c r="W10" s="44" t="s">
        <v>32</v>
      </c>
      <c r="X10" s="51" t="str">
        <f>B3</f>
        <v>Paprštein Ladislav</v>
      </c>
      <c r="Y10" s="51" t="str">
        <f>B6</f>
        <v>Bartoš Vítězslav</v>
      </c>
      <c r="Z10" s="113">
        <v>3</v>
      </c>
      <c r="AA10" s="114">
        <v>0</v>
      </c>
      <c r="AB10" s="115" t="s">
        <v>168</v>
      </c>
      <c r="AC10" s="61" t="s">
        <v>84</v>
      </c>
      <c r="AD10" s="62" t="s">
        <v>89</v>
      </c>
      <c r="AE10" s="62" t="s">
        <v>79</v>
      </c>
      <c r="AF10" s="62"/>
      <c r="AG10" s="62"/>
      <c r="AH10" s="52" t="str">
        <f>B4</f>
        <v>Stellnerová Denisa</v>
      </c>
      <c r="AI10" s="66"/>
    </row>
    <row r="11" spans="1:35" ht="30.75" customHeight="1">
      <c r="W11" s="44" t="s">
        <v>33</v>
      </c>
      <c r="X11" s="51" t="str">
        <f>B4</f>
        <v>Stellnerová Denisa</v>
      </c>
      <c r="Y11" s="51" t="str">
        <f>B5</f>
        <v>Novotný Roman</v>
      </c>
      <c r="Z11" s="56">
        <v>0</v>
      </c>
      <c r="AA11" s="59">
        <v>3</v>
      </c>
      <c r="AB11" s="64" t="s">
        <v>95</v>
      </c>
      <c r="AC11" s="61" t="s">
        <v>93</v>
      </c>
      <c r="AD11" s="62" t="s">
        <v>90</v>
      </c>
      <c r="AE11" s="62" t="s">
        <v>82</v>
      </c>
      <c r="AF11" s="62"/>
      <c r="AG11" s="62"/>
      <c r="AH11" s="52" t="str">
        <f>B6</f>
        <v>Bartoš Vítězslav</v>
      </c>
      <c r="AI11" s="66"/>
    </row>
    <row r="12" spans="1:35" ht="30.75" customHeight="1">
      <c r="A12" s="123"/>
      <c r="B12" s="168"/>
      <c r="C12" s="168"/>
      <c r="D12" s="168"/>
      <c r="E12" s="168"/>
      <c r="F12" s="168"/>
      <c r="G12" s="169"/>
      <c r="H12" s="169"/>
      <c r="I12" s="169"/>
      <c r="J12" s="169"/>
      <c r="K12" s="169"/>
      <c r="L12" s="169"/>
      <c r="M12" s="169"/>
      <c r="N12" s="169"/>
      <c r="O12" s="169"/>
      <c r="P12" s="169"/>
      <c r="Q12" s="124"/>
      <c r="R12" s="155"/>
      <c r="S12" s="155"/>
      <c r="T12" s="125"/>
      <c r="U12" s="124"/>
      <c r="W12" s="44" t="s">
        <v>34</v>
      </c>
      <c r="X12" s="53" t="str">
        <f>B6</f>
        <v>Bartoš Vítězslav</v>
      </c>
      <c r="Y12" s="51" t="str">
        <f>B4</f>
        <v>Stellnerová Denisa</v>
      </c>
      <c r="Z12" s="56">
        <v>1</v>
      </c>
      <c r="AA12" s="59">
        <v>3</v>
      </c>
      <c r="AB12" s="64" t="s">
        <v>72</v>
      </c>
      <c r="AC12" s="61" t="s">
        <v>86</v>
      </c>
      <c r="AD12" s="62" t="s">
        <v>78</v>
      </c>
      <c r="AE12" s="62" t="s">
        <v>85</v>
      </c>
      <c r="AF12" s="62" t="s">
        <v>100</v>
      </c>
      <c r="AG12" s="62"/>
      <c r="AH12" s="52" t="str">
        <f>B7</f>
        <v>Kruliš David</v>
      </c>
      <c r="AI12" s="66"/>
    </row>
    <row r="13" spans="1:35" ht="30.75" customHeight="1" thickBot="1">
      <c r="A13" s="119"/>
      <c r="B13" s="156"/>
      <c r="C13" s="156"/>
      <c r="D13" s="156"/>
      <c r="E13" s="156"/>
      <c r="F13" s="156"/>
      <c r="G13" s="123"/>
      <c r="H13" s="123"/>
      <c r="I13" s="126"/>
      <c r="J13" s="127"/>
      <c r="K13" s="126"/>
      <c r="L13" s="127"/>
      <c r="M13" s="126"/>
      <c r="N13" s="127"/>
      <c r="O13" s="126"/>
      <c r="P13" s="127"/>
      <c r="Q13" s="123"/>
      <c r="R13" s="128"/>
      <c r="S13" s="129"/>
      <c r="T13" s="123"/>
      <c r="U13" s="119"/>
      <c r="W13" s="44" t="s">
        <v>35</v>
      </c>
      <c r="X13" s="53" t="str">
        <f>B7</f>
        <v>Kruliš David</v>
      </c>
      <c r="Y13" s="51" t="str">
        <f>B3</f>
        <v>Paprštein Ladislav</v>
      </c>
      <c r="Z13" s="57">
        <v>3</v>
      </c>
      <c r="AA13" s="60">
        <v>2</v>
      </c>
      <c r="AB13" s="65" t="s">
        <v>162</v>
      </c>
      <c r="AC13" s="61" t="s">
        <v>80</v>
      </c>
      <c r="AD13" s="62" t="s">
        <v>79</v>
      </c>
      <c r="AE13" s="62" t="s">
        <v>82</v>
      </c>
      <c r="AF13" s="62" t="s">
        <v>81</v>
      </c>
      <c r="AG13" s="62" t="s">
        <v>13</v>
      </c>
      <c r="AH13" s="52" t="str">
        <f>B5</f>
        <v>Novotný Roman</v>
      </c>
      <c r="AI13" s="66"/>
    </row>
    <row r="14" spans="1:35" ht="22.8">
      <c r="A14" s="119"/>
      <c r="B14" s="156"/>
      <c r="C14" s="156"/>
      <c r="D14" s="156"/>
      <c r="E14" s="156"/>
      <c r="F14" s="156"/>
      <c r="G14" s="126"/>
      <c r="H14" s="127"/>
      <c r="I14" s="123"/>
      <c r="J14" s="123"/>
      <c r="K14" s="126"/>
      <c r="L14" s="127"/>
      <c r="M14" s="126"/>
      <c r="N14" s="127"/>
      <c r="O14" s="126"/>
      <c r="P14" s="127"/>
      <c r="Q14" s="123"/>
      <c r="R14" s="128"/>
      <c r="S14" s="129"/>
      <c r="T14" s="123"/>
      <c r="U14" s="119"/>
    </row>
    <row r="15" spans="1:35" ht="22.8">
      <c r="A15" s="119"/>
      <c r="B15" s="156"/>
      <c r="C15" s="156"/>
      <c r="D15" s="156"/>
      <c r="E15" s="156"/>
      <c r="F15" s="156"/>
      <c r="G15" s="126"/>
      <c r="H15" s="127"/>
      <c r="I15" s="126"/>
      <c r="J15" s="127"/>
      <c r="K15" s="123"/>
      <c r="L15" s="123"/>
      <c r="M15" s="126"/>
      <c r="N15" s="127"/>
      <c r="O15" s="126"/>
      <c r="P15" s="127"/>
      <c r="Q15" s="123"/>
      <c r="R15" s="128"/>
      <c r="S15" s="129"/>
      <c r="T15" s="123"/>
      <c r="U15" s="119"/>
    </row>
    <row r="16" spans="1:35" ht="22.8">
      <c r="A16" s="119"/>
      <c r="B16" s="156"/>
      <c r="C16" s="156"/>
      <c r="D16" s="156"/>
      <c r="E16" s="156"/>
      <c r="F16" s="156"/>
      <c r="G16" s="126"/>
      <c r="H16" s="127"/>
      <c r="I16" s="126"/>
      <c r="J16" s="127"/>
      <c r="K16" s="126"/>
      <c r="L16" s="127"/>
      <c r="M16" s="123"/>
      <c r="N16" s="123"/>
      <c r="O16" s="126"/>
      <c r="P16" s="127"/>
      <c r="Q16" s="123"/>
      <c r="R16" s="128"/>
      <c r="S16" s="129"/>
      <c r="T16" s="123"/>
      <c r="U16" s="119"/>
    </row>
    <row r="17" spans="1:21" ht="22.8">
      <c r="A17" s="119"/>
      <c r="B17" s="156"/>
      <c r="C17" s="156"/>
      <c r="D17" s="156"/>
      <c r="E17" s="156"/>
      <c r="F17" s="156"/>
      <c r="G17" s="126"/>
      <c r="H17" s="127"/>
      <c r="I17" s="126"/>
      <c r="J17" s="127"/>
      <c r="K17" s="126"/>
      <c r="L17" s="127"/>
      <c r="M17" s="126"/>
      <c r="N17" s="127"/>
      <c r="O17" s="123"/>
      <c r="P17" s="123"/>
      <c r="Q17" s="123"/>
      <c r="R17" s="128"/>
      <c r="S17" s="129"/>
      <c r="T17" s="123"/>
      <c r="U17" s="119"/>
    </row>
    <row r="18" spans="1:21" ht="15.6">
      <c r="A18" s="124"/>
      <c r="B18" s="124"/>
      <c r="C18" s="124"/>
      <c r="D18" s="124"/>
      <c r="E18" s="124"/>
      <c r="F18" s="124"/>
      <c r="G18" s="124"/>
      <c r="H18" s="124"/>
      <c r="I18" s="124"/>
      <c r="J18" s="124"/>
      <c r="K18" s="124"/>
      <c r="L18" s="124"/>
      <c r="M18" s="124"/>
      <c r="N18" s="124"/>
      <c r="O18" s="124"/>
      <c r="P18" s="124"/>
      <c r="Q18" s="124"/>
      <c r="R18" s="124"/>
      <c r="S18" s="124"/>
      <c r="T18" s="124"/>
      <c r="U18" s="124"/>
    </row>
    <row r="19" spans="1:21" ht="15.6">
      <c r="A19" s="124"/>
      <c r="B19" s="121"/>
      <c r="C19" s="122"/>
      <c r="D19" s="122"/>
      <c r="E19" s="122"/>
      <c r="F19" s="122"/>
      <c r="G19" s="154"/>
      <c r="H19" s="154"/>
      <c r="I19" s="124"/>
      <c r="J19" s="124"/>
      <c r="K19" s="154"/>
      <c r="L19" s="154"/>
      <c r="M19" s="124"/>
      <c r="N19" s="124"/>
      <c r="O19" s="154"/>
      <c r="P19" s="154"/>
      <c r="Q19" s="124"/>
      <c r="R19" s="124"/>
      <c r="S19" s="124"/>
      <c r="T19" s="124"/>
      <c r="U19" s="124"/>
    </row>
    <row r="20" spans="1:21" ht="15.6">
      <c r="A20" s="124"/>
      <c r="B20" s="121"/>
      <c r="C20" s="122"/>
      <c r="D20" s="122"/>
      <c r="E20" s="122"/>
      <c r="F20" s="122"/>
      <c r="G20" s="154"/>
      <c r="H20" s="154"/>
      <c r="I20" s="124"/>
      <c r="J20" s="124"/>
      <c r="K20" s="154"/>
      <c r="L20" s="154"/>
      <c r="M20" s="124"/>
      <c r="N20" s="124"/>
      <c r="O20" s="154"/>
      <c r="P20" s="154"/>
      <c r="Q20" s="124"/>
      <c r="R20" s="124"/>
      <c r="S20" s="124"/>
      <c r="T20" s="124"/>
      <c r="U20" s="124"/>
    </row>
  </sheetData>
  <mergeCells count="46">
    <mergeCell ref="O19:P19"/>
    <mergeCell ref="G20:H20"/>
    <mergeCell ref="K20:L20"/>
    <mergeCell ref="O20:P20"/>
    <mergeCell ref="B16:D16"/>
    <mergeCell ref="E16:F16"/>
    <mergeCell ref="B17:D17"/>
    <mergeCell ref="E17:F17"/>
    <mergeCell ref="G19:H19"/>
    <mergeCell ref="K19:L19"/>
    <mergeCell ref="R12:S12"/>
    <mergeCell ref="B13:D13"/>
    <mergeCell ref="E13:F13"/>
    <mergeCell ref="B14:D14"/>
    <mergeCell ref="E14:F14"/>
    <mergeCell ref="B15:D15"/>
    <mergeCell ref="E15:F15"/>
    <mergeCell ref="O9:P9"/>
    <mergeCell ref="G10:H10"/>
    <mergeCell ref="K10:L10"/>
    <mergeCell ref="O10:P10"/>
    <mergeCell ref="B12:F12"/>
    <mergeCell ref="G12:H12"/>
    <mergeCell ref="I12:J12"/>
    <mergeCell ref="K12:L12"/>
    <mergeCell ref="M12:N12"/>
    <mergeCell ref="O12:P12"/>
    <mergeCell ref="B6:D6"/>
    <mergeCell ref="E6:F6"/>
    <mergeCell ref="B7:D7"/>
    <mergeCell ref="E7:F7"/>
    <mergeCell ref="G9:H9"/>
    <mergeCell ref="K9:L9"/>
    <mergeCell ref="R2:S2"/>
    <mergeCell ref="B3:D3"/>
    <mergeCell ref="E3:F3"/>
    <mergeCell ref="B4:D4"/>
    <mergeCell ref="E4:F4"/>
    <mergeCell ref="B5:D5"/>
    <mergeCell ref="E5:F5"/>
    <mergeCell ref="B2:F2"/>
    <mergeCell ref="G2:H2"/>
    <mergeCell ref="I2:J2"/>
    <mergeCell ref="K2:L2"/>
    <mergeCell ref="M2:N2"/>
    <mergeCell ref="O2:P2"/>
  </mergeCells>
  <pageMargins left="0.51181102362204722" right="0.5118110236220472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G132"/>
  <sheetViews>
    <sheetView workbookViewId="0">
      <selection activeCell="G98" sqref="G98"/>
    </sheetView>
  </sheetViews>
  <sheetFormatPr defaultRowHeight="14.4"/>
  <cols>
    <col min="1" max="1" width="5.6640625" customWidth="1"/>
    <col min="2" max="2" width="24.6640625" customWidth="1"/>
    <col min="3" max="5" width="22.6640625" customWidth="1"/>
    <col min="6" max="6" width="25.6640625" customWidth="1"/>
    <col min="7" max="7" width="35.88671875" customWidth="1"/>
  </cols>
  <sheetData>
    <row r="1" spans="1:6" ht="18">
      <c r="A1" s="69"/>
      <c r="B1" s="69"/>
      <c r="C1" s="78" t="s">
        <v>128</v>
      </c>
      <c r="D1" s="69"/>
      <c r="E1" s="69"/>
    </row>
    <row r="2" spans="1:6">
      <c r="A2" s="69">
        <v>1</v>
      </c>
      <c r="B2" s="71" t="s">
        <v>173</v>
      </c>
      <c r="C2" s="69"/>
      <c r="D2" s="69"/>
      <c r="E2" s="69"/>
      <c r="F2" s="70" t="s">
        <v>46</v>
      </c>
    </row>
    <row r="3" spans="1:6">
      <c r="A3" s="69"/>
      <c r="B3" s="111"/>
      <c r="C3" s="71" t="s">
        <v>173</v>
      </c>
      <c r="D3" s="69"/>
      <c r="E3" s="69"/>
      <c r="F3" s="72" t="s">
        <v>175</v>
      </c>
    </row>
    <row r="4" spans="1:6">
      <c r="A4" s="69">
        <v>2</v>
      </c>
      <c r="B4" s="71" t="s">
        <v>77</v>
      </c>
      <c r="C4" s="73"/>
      <c r="D4" s="73"/>
      <c r="E4" s="69"/>
      <c r="F4" s="74" t="s">
        <v>47</v>
      </c>
    </row>
    <row r="5" spans="1:6">
      <c r="A5" s="69"/>
      <c r="B5" s="69"/>
      <c r="C5" s="75"/>
      <c r="D5" s="131" t="s">
        <v>173</v>
      </c>
      <c r="E5" s="69"/>
      <c r="F5" s="72" t="s">
        <v>166</v>
      </c>
    </row>
    <row r="6" spans="1:6">
      <c r="A6" s="69">
        <v>3</v>
      </c>
      <c r="B6" s="71" t="s">
        <v>190</v>
      </c>
      <c r="C6" s="69"/>
      <c r="D6" s="73" t="s">
        <v>98</v>
      </c>
      <c r="E6" s="73"/>
      <c r="F6" s="74" t="s">
        <v>48</v>
      </c>
    </row>
    <row r="7" spans="1:6">
      <c r="A7" s="69"/>
      <c r="B7" s="69"/>
      <c r="C7" s="76" t="s">
        <v>190</v>
      </c>
      <c r="D7" s="73"/>
      <c r="E7" s="73"/>
      <c r="F7" s="76" t="s">
        <v>127</v>
      </c>
    </row>
    <row r="8" spans="1:6">
      <c r="A8" s="69">
        <v>4</v>
      </c>
      <c r="B8" s="71" t="s">
        <v>168</v>
      </c>
      <c r="C8" s="73" t="s">
        <v>97</v>
      </c>
      <c r="D8" s="69"/>
      <c r="E8" s="73"/>
      <c r="F8" s="69"/>
    </row>
    <row r="9" spans="1:6">
      <c r="A9" s="69"/>
      <c r="B9" s="69"/>
      <c r="C9" s="69"/>
      <c r="D9" s="69"/>
      <c r="E9" s="131" t="s">
        <v>127</v>
      </c>
      <c r="F9" s="75"/>
    </row>
    <row r="10" spans="1:6">
      <c r="A10" s="69">
        <v>5</v>
      </c>
      <c r="B10" s="71" t="s">
        <v>162</v>
      </c>
      <c r="C10" s="69"/>
      <c r="D10" s="69"/>
      <c r="E10" s="73" t="s">
        <v>96</v>
      </c>
      <c r="F10" s="73"/>
    </row>
    <row r="11" spans="1:6">
      <c r="A11" s="69"/>
      <c r="B11" s="111"/>
      <c r="C11" s="71" t="s">
        <v>164</v>
      </c>
      <c r="D11" s="69"/>
      <c r="E11" s="73"/>
      <c r="F11" s="73"/>
    </row>
    <row r="12" spans="1:6">
      <c r="A12" s="69">
        <v>6</v>
      </c>
      <c r="B12" s="71" t="s">
        <v>164</v>
      </c>
      <c r="C12" s="73" t="s">
        <v>96</v>
      </c>
      <c r="D12" s="73"/>
      <c r="E12" s="73"/>
      <c r="F12" s="73"/>
    </row>
    <row r="13" spans="1:6">
      <c r="A13" s="69"/>
      <c r="B13" s="69"/>
      <c r="C13" s="69"/>
      <c r="D13" s="76" t="s">
        <v>127</v>
      </c>
      <c r="E13" s="73"/>
      <c r="F13" s="73"/>
    </row>
    <row r="14" spans="1:6">
      <c r="A14" s="69">
        <v>7</v>
      </c>
      <c r="B14" s="71" t="s">
        <v>174</v>
      </c>
      <c r="C14" s="69"/>
      <c r="D14" s="73" t="s">
        <v>96</v>
      </c>
      <c r="E14" s="69"/>
      <c r="F14" s="73"/>
    </row>
    <row r="15" spans="1:6">
      <c r="A15" s="69"/>
      <c r="B15" s="111"/>
      <c r="C15" s="71" t="s">
        <v>127</v>
      </c>
      <c r="D15" s="73"/>
      <c r="E15" s="69"/>
      <c r="F15" s="73"/>
    </row>
    <row r="16" spans="1:6">
      <c r="A16" s="69">
        <v>8</v>
      </c>
      <c r="B16" s="71" t="s">
        <v>127</v>
      </c>
      <c r="C16" s="73" t="s">
        <v>96</v>
      </c>
      <c r="D16" s="69"/>
      <c r="E16" s="69"/>
      <c r="F16" s="73"/>
    </row>
    <row r="17" spans="1:6">
      <c r="A17" s="69"/>
      <c r="B17" s="69"/>
      <c r="C17" s="69"/>
      <c r="D17" s="69"/>
      <c r="E17" s="69"/>
      <c r="F17" s="131" t="s">
        <v>127</v>
      </c>
    </row>
    <row r="18" spans="1:6">
      <c r="A18" s="69">
        <v>9</v>
      </c>
      <c r="B18" s="71" t="s">
        <v>106</v>
      </c>
      <c r="C18" s="75"/>
      <c r="D18" s="69"/>
      <c r="E18" s="69"/>
      <c r="F18" s="73" t="s">
        <v>96</v>
      </c>
    </row>
    <row r="19" spans="1:6">
      <c r="A19" s="69"/>
      <c r="B19" s="111"/>
      <c r="C19" s="71" t="s">
        <v>106</v>
      </c>
      <c r="D19" s="69"/>
      <c r="E19" s="69"/>
      <c r="F19" s="73"/>
    </row>
    <row r="20" spans="1:6">
      <c r="A20" s="69">
        <v>10</v>
      </c>
      <c r="B20" s="71" t="s">
        <v>116</v>
      </c>
      <c r="C20" s="73" t="s">
        <v>96</v>
      </c>
      <c r="D20" s="73"/>
      <c r="E20" s="69"/>
      <c r="F20" s="73"/>
    </row>
    <row r="21" spans="1:6">
      <c r="A21" s="69"/>
      <c r="B21" s="69"/>
      <c r="C21" s="75"/>
      <c r="D21" s="131" t="s">
        <v>175</v>
      </c>
      <c r="E21" s="69"/>
      <c r="F21" s="73"/>
    </row>
    <row r="22" spans="1:6">
      <c r="A22" s="69">
        <v>11</v>
      </c>
      <c r="B22" s="71" t="s">
        <v>64</v>
      </c>
      <c r="C22" s="69"/>
      <c r="D22" s="73" t="s">
        <v>98</v>
      </c>
      <c r="E22" s="73"/>
      <c r="F22" s="73"/>
    </row>
    <row r="23" spans="1:6">
      <c r="A23" s="69"/>
      <c r="B23" s="111"/>
      <c r="C23" s="71" t="s">
        <v>175</v>
      </c>
      <c r="D23" s="73"/>
      <c r="E23" s="73"/>
      <c r="F23" s="73"/>
    </row>
    <row r="24" spans="1:6">
      <c r="A24" s="69">
        <v>12</v>
      </c>
      <c r="B24" s="71" t="s">
        <v>175</v>
      </c>
      <c r="C24" s="73" t="s">
        <v>97</v>
      </c>
      <c r="D24" s="69"/>
      <c r="E24" s="73"/>
      <c r="F24" s="73"/>
    </row>
    <row r="25" spans="1:6">
      <c r="A25" s="69"/>
      <c r="B25" s="69"/>
      <c r="C25" s="69"/>
      <c r="D25" s="69"/>
      <c r="E25" s="131" t="s">
        <v>166</v>
      </c>
      <c r="F25" s="73"/>
    </row>
    <row r="26" spans="1:6">
      <c r="A26" s="69">
        <v>13</v>
      </c>
      <c r="B26" s="71" t="s">
        <v>63</v>
      </c>
      <c r="C26" s="69"/>
      <c r="D26" s="69"/>
      <c r="E26" s="73" t="s">
        <v>97</v>
      </c>
      <c r="F26" s="69"/>
    </row>
    <row r="27" spans="1:6">
      <c r="A27" s="69"/>
      <c r="B27" s="69"/>
      <c r="C27" s="131" t="s">
        <v>166</v>
      </c>
      <c r="D27" s="69"/>
      <c r="E27" s="73"/>
      <c r="F27" s="69"/>
    </row>
    <row r="28" spans="1:6">
      <c r="A28" s="69">
        <v>14</v>
      </c>
      <c r="B28" s="71" t="s">
        <v>166</v>
      </c>
      <c r="C28" s="73" t="s">
        <v>98</v>
      </c>
      <c r="D28" s="73"/>
      <c r="E28" s="73"/>
      <c r="F28" s="69"/>
    </row>
    <row r="29" spans="1:6">
      <c r="A29" s="69"/>
      <c r="B29" s="69"/>
      <c r="C29" s="69"/>
      <c r="D29" s="131" t="s">
        <v>166</v>
      </c>
      <c r="E29" s="73"/>
      <c r="F29" s="171"/>
    </row>
    <row r="30" spans="1:6">
      <c r="A30" s="69">
        <v>15</v>
      </c>
      <c r="B30" s="71" t="s">
        <v>77</v>
      </c>
      <c r="C30" s="69"/>
      <c r="D30" s="73" t="s">
        <v>101</v>
      </c>
      <c r="E30" s="75" t="s">
        <v>161</v>
      </c>
      <c r="F30" s="77"/>
    </row>
    <row r="31" spans="1:6">
      <c r="A31" s="69"/>
      <c r="B31" s="111"/>
      <c r="C31" s="71" t="s">
        <v>163</v>
      </c>
      <c r="D31" s="73"/>
      <c r="E31" s="71" t="s">
        <v>175</v>
      </c>
      <c r="F31" s="75"/>
    </row>
    <row r="32" spans="1:6">
      <c r="A32" s="69">
        <v>16</v>
      </c>
      <c r="B32" s="71" t="s">
        <v>163</v>
      </c>
      <c r="C32" s="73"/>
      <c r="D32" s="69"/>
      <c r="E32" s="75"/>
      <c r="F32" s="131" t="s">
        <v>175</v>
      </c>
    </row>
    <row r="33" spans="1:6">
      <c r="A33" s="69"/>
      <c r="B33" s="69"/>
      <c r="C33" s="69"/>
      <c r="D33" s="75"/>
      <c r="E33" s="71" t="s">
        <v>173</v>
      </c>
      <c r="F33" s="83" t="s">
        <v>97</v>
      </c>
    </row>
    <row r="35" spans="1:6">
      <c r="B35" s="75"/>
      <c r="C35" s="75"/>
    </row>
    <row r="36" spans="1:6">
      <c r="B36" s="77"/>
      <c r="C36" s="77"/>
      <c r="D36" s="77"/>
      <c r="E36" s="75"/>
      <c r="F36" s="77"/>
    </row>
    <row r="37" spans="1:6">
      <c r="A37" s="69">
        <v>1</v>
      </c>
      <c r="B37" s="71" t="s">
        <v>168</v>
      </c>
      <c r="C37" s="69"/>
      <c r="D37" s="69"/>
      <c r="E37" s="69"/>
      <c r="F37" s="130"/>
    </row>
    <row r="38" spans="1:6">
      <c r="A38" s="69"/>
      <c r="B38" s="111"/>
      <c r="C38" s="71" t="s">
        <v>168</v>
      </c>
      <c r="D38" s="69"/>
      <c r="E38" s="69"/>
      <c r="F38" s="75"/>
    </row>
    <row r="39" spans="1:6">
      <c r="A39" s="69">
        <v>2</v>
      </c>
      <c r="B39" s="71" t="s">
        <v>77</v>
      </c>
      <c r="C39" s="73"/>
      <c r="D39" s="73"/>
      <c r="E39" s="69"/>
      <c r="F39" s="130"/>
    </row>
    <row r="40" spans="1:6">
      <c r="A40" s="69"/>
      <c r="B40" s="69"/>
      <c r="C40" s="75"/>
      <c r="D40" s="131" t="s">
        <v>168</v>
      </c>
      <c r="E40" s="69"/>
      <c r="F40" s="75"/>
    </row>
    <row r="41" spans="1:6">
      <c r="A41" s="69">
        <v>3</v>
      </c>
      <c r="B41" s="71" t="s">
        <v>119</v>
      </c>
      <c r="C41" s="69"/>
      <c r="D41" s="73" t="s">
        <v>97</v>
      </c>
      <c r="E41" s="73"/>
      <c r="F41" s="130"/>
    </row>
    <row r="42" spans="1:6">
      <c r="A42" s="69"/>
      <c r="B42" s="69"/>
      <c r="C42" s="76" t="s">
        <v>63</v>
      </c>
      <c r="D42" s="73"/>
      <c r="E42" s="73"/>
      <c r="F42" s="75"/>
    </row>
    <row r="43" spans="1:6">
      <c r="A43" s="69">
        <v>4</v>
      </c>
      <c r="B43" s="71" t="s">
        <v>63</v>
      </c>
      <c r="C43" s="73" t="s">
        <v>101</v>
      </c>
      <c r="D43" s="69"/>
      <c r="E43" s="73" t="s">
        <v>196</v>
      </c>
      <c r="F43" s="69"/>
    </row>
    <row r="44" spans="1:6">
      <c r="A44" s="69"/>
      <c r="B44" s="69"/>
      <c r="C44" s="69"/>
      <c r="D44" s="69"/>
      <c r="E44" s="131" t="s">
        <v>64</v>
      </c>
      <c r="F44" s="75"/>
    </row>
    <row r="45" spans="1:6">
      <c r="A45" s="69">
        <v>5</v>
      </c>
      <c r="B45" s="71" t="s">
        <v>116</v>
      </c>
      <c r="C45" s="69"/>
      <c r="D45" s="69"/>
      <c r="E45" s="73" t="s">
        <v>97</v>
      </c>
      <c r="F45" s="75"/>
    </row>
    <row r="46" spans="1:6">
      <c r="A46" s="69"/>
      <c r="B46" s="111"/>
      <c r="C46" s="71" t="s">
        <v>64</v>
      </c>
      <c r="D46" s="69"/>
      <c r="E46" s="73"/>
      <c r="F46" s="75"/>
    </row>
    <row r="47" spans="1:6">
      <c r="A47" s="69">
        <v>6</v>
      </c>
      <c r="B47" s="71" t="s">
        <v>64</v>
      </c>
      <c r="C47" s="73" t="s">
        <v>96</v>
      </c>
      <c r="D47" s="73"/>
      <c r="E47" s="73"/>
      <c r="F47" s="75"/>
    </row>
    <row r="48" spans="1:6">
      <c r="A48" s="69"/>
      <c r="B48" s="69"/>
      <c r="C48" s="69"/>
      <c r="D48" s="76" t="s">
        <v>64</v>
      </c>
      <c r="E48" s="73"/>
      <c r="F48" s="75"/>
    </row>
    <row r="49" spans="1:6">
      <c r="A49" s="69">
        <v>7</v>
      </c>
      <c r="B49" s="71" t="s">
        <v>77</v>
      </c>
      <c r="C49" s="69"/>
      <c r="D49" s="73" t="s">
        <v>97</v>
      </c>
      <c r="E49" s="69"/>
      <c r="F49" s="75"/>
    </row>
    <row r="50" spans="1:6">
      <c r="A50" s="69"/>
      <c r="B50" s="111"/>
      <c r="C50" s="71" t="s">
        <v>162</v>
      </c>
      <c r="D50" s="73"/>
      <c r="E50" s="69"/>
      <c r="F50" s="75"/>
    </row>
    <row r="51" spans="1:6">
      <c r="A51" s="69">
        <v>8</v>
      </c>
      <c r="B51" s="71" t="s">
        <v>162</v>
      </c>
      <c r="C51" s="73"/>
      <c r="D51" s="69"/>
      <c r="E51" s="69"/>
      <c r="F51" s="75"/>
    </row>
    <row r="52" spans="1:6">
      <c r="B52" s="75"/>
      <c r="C52" s="75"/>
      <c r="E52" s="75"/>
      <c r="F52" s="75"/>
    </row>
    <row r="53" spans="1:6">
      <c r="E53" s="71" t="s">
        <v>63</v>
      </c>
      <c r="F53" s="177" t="s">
        <v>197</v>
      </c>
    </row>
    <row r="54" spans="1:6">
      <c r="B54" s="75"/>
      <c r="C54" s="75"/>
      <c r="E54" s="75"/>
      <c r="F54" s="131" t="s">
        <v>63</v>
      </c>
    </row>
    <row r="55" spans="1:6">
      <c r="B55" s="75"/>
      <c r="C55" s="80"/>
      <c r="E55" s="71" t="s">
        <v>162</v>
      </c>
      <c r="F55" s="83" t="s">
        <v>97</v>
      </c>
    </row>
    <row r="56" spans="1:6">
      <c r="B56" s="75"/>
      <c r="C56" s="75"/>
      <c r="E56" s="75"/>
      <c r="F56" s="75"/>
    </row>
    <row r="58" spans="1:6" ht="18">
      <c r="A58" s="69"/>
      <c r="B58" s="69"/>
      <c r="C58" s="78" t="s">
        <v>129</v>
      </c>
      <c r="D58" s="69"/>
      <c r="E58" s="69"/>
    </row>
    <row r="59" spans="1:6">
      <c r="A59" s="69">
        <v>1</v>
      </c>
      <c r="B59" s="71" t="s">
        <v>182</v>
      </c>
      <c r="C59" s="69"/>
      <c r="D59" s="69"/>
      <c r="E59" s="69"/>
      <c r="F59" s="130"/>
    </row>
    <row r="60" spans="1:6">
      <c r="A60" s="69"/>
      <c r="B60" s="111"/>
      <c r="C60" s="71" t="s">
        <v>182</v>
      </c>
      <c r="D60" s="69"/>
      <c r="E60" s="69"/>
      <c r="F60" s="75"/>
    </row>
    <row r="61" spans="1:6">
      <c r="A61" s="69">
        <v>2</v>
      </c>
      <c r="B61" s="71" t="s">
        <v>77</v>
      </c>
      <c r="C61" s="73"/>
      <c r="D61" s="73"/>
      <c r="E61" s="69"/>
      <c r="F61" s="130"/>
    </row>
    <row r="62" spans="1:6">
      <c r="A62" s="69"/>
      <c r="B62" s="69"/>
      <c r="C62" s="75"/>
      <c r="D62" s="131" t="s">
        <v>182</v>
      </c>
      <c r="E62" s="69"/>
      <c r="F62" s="75"/>
    </row>
    <row r="63" spans="1:6">
      <c r="A63" s="69">
        <v>3</v>
      </c>
      <c r="B63" s="71" t="s">
        <v>185</v>
      </c>
      <c r="C63" s="69"/>
      <c r="D63" s="73" t="s">
        <v>96</v>
      </c>
      <c r="E63" s="73"/>
      <c r="F63" s="130"/>
    </row>
    <row r="64" spans="1:6">
      <c r="A64" s="69"/>
      <c r="B64" s="69"/>
      <c r="C64" s="76" t="s">
        <v>185</v>
      </c>
      <c r="D64" s="73"/>
      <c r="E64" s="73"/>
      <c r="F64" s="75"/>
    </row>
    <row r="65" spans="1:6">
      <c r="A65" s="69">
        <v>4</v>
      </c>
      <c r="B65" s="71" t="s">
        <v>169</v>
      </c>
      <c r="C65" s="73" t="s">
        <v>101</v>
      </c>
      <c r="D65" s="69"/>
      <c r="E65" s="73"/>
      <c r="F65" s="69"/>
    </row>
    <row r="66" spans="1:6">
      <c r="A66" s="69"/>
      <c r="B66" s="69"/>
      <c r="C66" s="69"/>
      <c r="D66" s="69"/>
      <c r="E66" s="131" t="s">
        <v>165</v>
      </c>
      <c r="F66" s="75"/>
    </row>
    <row r="67" spans="1:6">
      <c r="A67" s="69">
        <v>5</v>
      </c>
      <c r="B67" s="71" t="s">
        <v>184</v>
      </c>
      <c r="C67" s="69"/>
      <c r="D67" s="69"/>
      <c r="E67" s="73" t="s">
        <v>96</v>
      </c>
      <c r="F67" s="73"/>
    </row>
    <row r="68" spans="1:6">
      <c r="A68" s="69"/>
      <c r="B68" s="111"/>
      <c r="C68" s="71" t="s">
        <v>184</v>
      </c>
      <c r="D68" s="69"/>
      <c r="E68" s="73"/>
      <c r="F68" s="73"/>
    </row>
    <row r="69" spans="1:6">
      <c r="A69" s="69">
        <v>6</v>
      </c>
      <c r="B69" s="71" t="s">
        <v>189</v>
      </c>
      <c r="C69" s="73" t="s">
        <v>96</v>
      </c>
      <c r="D69" s="73"/>
      <c r="E69" s="73"/>
      <c r="F69" s="73"/>
    </row>
    <row r="70" spans="1:6">
      <c r="A70" s="69"/>
      <c r="B70" s="69"/>
      <c r="C70" s="69"/>
      <c r="D70" s="76" t="s">
        <v>165</v>
      </c>
      <c r="E70" s="73"/>
      <c r="F70" s="73"/>
    </row>
    <row r="71" spans="1:6">
      <c r="A71" s="69">
        <v>7</v>
      </c>
      <c r="B71" s="71" t="s">
        <v>77</v>
      </c>
      <c r="C71" s="69"/>
      <c r="D71" s="73" t="s">
        <v>96</v>
      </c>
      <c r="E71" s="69"/>
      <c r="F71" s="73"/>
    </row>
    <row r="72" spans="1:6">
      <c r="A72" s="69"/>
      <c r="B72" s="111"/>
      <c r="C72" s="71" t="s">
        <v>165</v>
      </c>
      <c r="D72" s="73"/>
      <c r="E72" s="69"/>
      <c r="F72" s="73"/>
    </row>
    <row r="73" spans="1:6">
      <c r="A73" s="69">
        <v>8</v>
      </c>
      <c r="B73" s="71" t="s">
        <v>165</v>
      </c>
      <c r="C73" s="73"/>
      <c r="D73" s="69"/>
      <c r="E73" s="69"/>
      <c r="F73" s="73"/>
    </row>
    <row r="74" spans="1:6">
      <c r="A74" s="69"/>
      <c r="B74" s="69"/>
      <c r="C74" s="69"/>
      <c r="D74" s="69"/>
      <c r="E74" s="69"/>
      <c r="F74" s="131" t="s">
        <v>165</v>
      </c>
    </row>
    <row r="75" spans="1:6">
      <c r="A75" s="69">
        <v>9</v>
      </c>
      <c r="B75" s="71" t="s">
        <v>167</v>
      </c>
      <c r="C75" s="75"/>
      <c r="D75" s="69"/>
      <c r="E75" s="69"/>
      <c r="F75" s="73" t="s">
        <v>97</v>
      </c>
    </row>
    <row r="76" spans="1:6">
      <c r="A76" s="69"/>
      <c r="B76" s="111"/>
      <c r="C76" s="71" t="s">
        <v>167</v>
      </c>
      <c r="D76" s="69"/>
      <c r="E76" s="69"/>
      <c r="F76" s="73"/>
    </row>
    <row r="77" spans="1:6">
      <c r="A77" s="69">
        <v>10</v>
      </c>
      <c r="B77" s="71" t="s">
        <v>77</v>
      </c>
      <c r="C77" s="73"/>
      <c r="D77" s="73"/>
      <c r="E77" s="69"/>
      <c r="F77" s="73"/>
    </row>
    <row r="78" spans="1:6">
      <c r="A78" s="69"/>
      <c r="B78" s="69"/>
      <c r="C78" s="75"/>
      <c r="D78" s="131" t="s">
        <v>167</v>
      </c>
      <c r="E78" s="69"/>
      <c r="F78" s="73"/>
    </row>
    <row r="79" spans="1:6">
      <c r="A79" s="69">
        <v>11</v>
      </c>
      <c r="B79" s="71" t="s">
        <v>183</v>
      </c>
      <c r="C79" s="69"/>
      <c r="D79" s="73" t="s">
        <v>97</v>
      </c>
      <c r="E79" s="73"/>
      <c r="F79" s="73"/>
    </row>
    <row r="80" spans="1:6">
      <c r="A80" s="69"/>
      <c r="B80" s="111"/>
      <c r="C80" s="71" t="s">
        <v>187</v>
      </c>
      <c r="D80" s="73"/>
      <c r="E80" s="73"/>
      <c r="F80" s="73"/>
    </row>
    <row r="81" spans="1:7">
      <c r="A81" s="69">
        <v>12</v>
      </c>
      <c r="B81" s="71" t="s">
        <v>187</v>
      </c>
      <c r="C81" s="73" t="s">
        <v>97</v>
      </c>
      <c r="D81" s="69"/>
      <c r="E81" s="73"/>
      <c r="F81" s="73"/>
    </row>
    <row r="82" spans="1:7">
      <c r="A82" s="69"/>
      <c r="B82" s="69"/>
      <c r="C82" s="69"/>
      <c r="D82" s="69"/>
      <c r="E82" s="76" t="s">
        <v>181</v>
      </c>
      <c r="F82" s="73"/>
    </row>
    <row r="83" spans="1:7">
      <c r="A83" s="69">
        <v>13</v>
      </c>
      <c r="B83" s="71" t="s">
        <v>188</v>
      </c>
      <c r="C83" s="69"/>
      <c r="D83" s="69"/>
      <c r="E83" s="73" t="s">
        <v>96</v>
      </c>
      <c r="F83" s="69"/>
    </row>
    <row r="84" spans="1:7">
      <c r="A84" s="69"/>
      <c r="B84" s="69"/>
      <c r="C84" s="131" t="s">
        <v>186</v>
      </c>
      <c r="D84" s="69"/>
      <c r="E84" s="73"/>
      <c r="F84" s="69"/>
    </row>
    <row r="85" spans="1:7">
      <c r="A85" s="69">
        <v>14</v>
      </c>
      <c r="B85" s="71" t="s">
        <v>186</v>
      </c>
      <c r="C85" s="73" t="s">
        <v>96</v>
      </c>
      <c r="D85" s="73"/>
      <c r="E85" s="73"/>
      <c r="F85" s="69"/>
    </row>
    <row r="86" spans="1:7">
      <c r="A86" s="69"/>
      <c r="B86" s="69"/>
      <c r="C86" s="69"/>
      <c r="D86" s="76" t="s">
        <v>181</v>
      </c>
      <c r="E86" s="73"/>
      <c r="F86" s="171"/>
    </row>
    <row r="87" spans="1:7">
      <c r="A87" s="69">
        <v>15</v>
      </c>
      <c r="B87" s="71" t="s">
        <v>77</v>
      </c>
      <c r="C87" s="69"/>
      <c r="D87" s="73" t="s">
        <v>97</v>
      </c>
      <c r="E87" s="75"/>
      <c r="F87" s="77"/>
    </row>
    <row r="88" spans="1:7">
      <c r="A88" s="69"/>
      <c r="B88" s="111"/>
      <c r="C88" s="71" t="s">
        <v>181</v>
      </c>
      <c r="D88" s="73"/>
      <c r="E88" s="71" t="s">
        <v>167</v>
      </c>
      <c r="F88" s="75"/>
    </row>
    <row r="89" spans="1:7">
      <c r="A89" s="69">
        <v>16</v>
      </c>
      <c r="B89" s="71" t="s">
        <v>181</v>
      </c>
      <c r="C89" s="73"/>
      <c r="D89" s="69"/>
      <c r="E89" s="75"/>
      <c r="F89" s="131" t="s">
        <v>182</v>
      </c>
    </row>
    <row r="90" spans="1:7">
      <c r="A90" s="69"/>
      <c r="B90" s="69"/>
      <c r="C90" s="69"/>
      <c r="D90" s="75"/>
      <c r="E90" s="71" t="s">
        <v>182</v>
      </c>
      <c r="F90" s="83" t="s">
        <v>97</v>
      </c>
    </row>
    <row r="91" spans="1:7">
      <c r="A91" s="69"/>
      <c r="B91" s="69"/>
      <c r="C91" s="69"/>
      <c r="D91" s="69"/>
      <c r="E91" s="75"/>
      <c r="F91" s="75"/>
    </row>
    <row r="93" spans="1:7">
      <c r="A93" s="77"/>
      <c r="B93" s="77"/>
      <c r="C93" s="77"/>
      <c r="D93" s="77"/>
      <c r="E93" s="75"/>
      <c r="F93" s="75"/>
      <c r="G93" s="77"/>
    </row>
    <row r="94" spans="1:7">
      <c r="E94" s="75"/>
      <c r="F94" s="75"/>
    </row>
    <row r="95" spans="1:7">
      <c r="E95" s="75"/>
      <c r="F95" s="75"/>
    </row>
    <row r="98" spans="5:6">
      <c r="E98" s="69"/>
      <c r="F98" s="75"/>
    </row>
    <row r="99" spans="5:6">
      <c r="E99" s="75"/>
      <c r="F99" s="75"/>
    </row>
    <row r="100" spans="5:6">
      <c r="E100" s="75"/>
      <c r="F100" s="75"/>
    </row>
    <row r="101" spans="5:6">
      <c r="E101" s="75"/>
      <c r="F101" s="75"/>
    </row>
    <row r="102" spans="5:6">
      <c r="E102" s="75"/>
      <c r="F102" s="75"/>
    </row>
    <row r="103" spans="5:6">
      <c r="E103" s="77"/>
      <c r="F103" s="77"/>
    </row>
    <row r="104" spans="5:6">
      <c r="E104" s="75"/>
      <c r="F104" s="75"/>
    </row>
    <row r="105" spans="5:6">
      <c r="E105" s="75"/>
      <c r="F105" s="75"/>
    </row>
    <row r="106" spans="5:6">
      <c r="E106" s="77"/>
      <c r="F106" s="77"/>
    </row>
    <row r="107" spans="5:6">
      <c r="E107" s="77"/>
      <c r="F107" s="77"/>
    </row>
    <row r="108" spans="5:6">
      <c r="E108" s="75"/>
      <c r="F108" s="75"/>
    </row>
    <row r="109" spans="5:6">
      <c r="E109" s="75"/>
      <c r="F109" s="75"/>
    </row>
    <row r="110" spans="5:6">
      <c r="E110" s="75"/>
      <c r="F110" s="75"/>
    </row>
    <row r="111" spans="5:6">
      <c r="E111" s="77"/>
      <c r="F111" s="77"/>
    </row>
    <row r="112" spans="5:6">
      <c r="E112" s="77"/>
      <c r="F112" s="77"/>
    </row>
    <row r="113" spans="5:6">
      <c r="E113" s="75"/>
      <c r="F113" s="75"/>
    </row>
    <row r="114" spans="5:6">
      <c r="E114" s="75"/>
      <c r="F114" s="75"/>
    </row>
    <row r="115" spans="5:6">
      <c r="E115" s="75"/>
      <c r="F115" s="75"/>
    </row>
    <row r="116" spans="5:6">
      <c r="E116" s="75"/>
      <c r="F116" s="75"/>
    </row>
    <row r="117" spans="5:6">
      <c r="E117" s="75"/>
      <c r="F117" s="75"/>
    </row>
    <row r="118" spans="5:6">
      <c r="E118" s="77"/>
      <c r="F118" s="77"/>
    </row>
    <row r="119" spans="5:6">
      <c r="E119" s="75"/>
      <c r="F119" s="75"/>
    </row>
    <row r="120" spans="5:6">
      <c r="E120" s="75"/>
      <c r="F120" s="75"/>
    </row>
    <row r="121" spans="5:6">
      <c r="E121" s="77"/>
      <c r="F121" s="77"/>
    </row>
    <row r="132" spans="2:3">
      <c r="B132" s="75"/>
      <c r="C132" s="75"/>
    </row>
  </sheetData>
  <pageMargins left="0.70866141732283472" right="0.11811023622047245" top="0.59055118110236227" bottom="0"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G50"/>
  <sheetViews>
    <sheetView workbookViewId="0">
      <selection activeCell="G13" sqref="G13"/>
    </sheetView>
  </sheetViews>
  <sheetFormatPr defaultRowHeight="14.4"/>
  <cols>
    <col min="1" max="1" width="5.6640625" customWidth="1"/>
    <col min="2" max="2" width="33.6640625" customWidth="1"/>
    <col min="3" max="3" width="34.33203125" customWidth="1"/>
    <col min="4" max="4" width="25.21875" customWidth="1"/>
    <col min="5" max="5" width="22.6640625" customWidth="1"/>
    <col min="6" max="6" width="25.6640625" customWidth="1"/>
    <col min="7" max="7" width="35.88671875" customWidth="1"/>
  </cols>
  <sheetData>
    <row r="1" spans="1:6" ht="18">
      <c r="A1" s="69"/>
      <c r="B1" s="69"/>
      <c r="C1" s="78" t="s">
        <v>130</v>
      </c>
      <c r="D1" s="69"/>
      <c r="E1" s="69"/>
    </row>
    <row r="2" spans="1:6">
      <c r="A2" s="69">
        <v>1</v>
      </c>
      <c r="B2" s="71" t="s">
        <v>149</v>
      </c>
      <c r="C2" s="69"/>
      <c r="D2" s="69"/>
      <c r="E2" s="69"/>
      <c r="F2" s="70" t="s">
        <v>46</v>
      </c>
    </row>
    <row r="3" spans="1:6">
      <c r="A3" s="69"/>
      <c r="B3" s="111"/>
      <c r="C3" s="71" t="s">
        <v>149</v>
      </c>
      <c r="D3" s="69"/>
      <c r="E3" s="69"/>
      <c r="F3" s="72" t="s">
        <v>151</v>
      </c>
    </row>
    <row r="4" spans="1:6">
      <c r="A4" s="69">
        <v>2</v>
      </c>
      <c r="B4" s="71" t="s">
        <v>77</v>
      </c>
      <c r="C4" s="73"/>
      <c r="D4" s="73"/>
      <c r="E4" s="69"/>
      <c r="F4" s="74" t="s">
        <v>47</v>
      </c>
    </row>
    <row r="5" spans="1:6">
      <c r="A5" s="69"/>
      <c r="B5" s="69"/>
      <c r="C5" s="75"/>
      <c r="D5" s="131" t="s">
        <v>149</v>
      </c>
      <c r="E5" s="69"/>
      <c r="F5" s="72" t="s">
        <v>150</v>
      </c>
    </row>
    <row r="6" spans="1:6">
      <c r="A6" s="69">
        <v>3</v>
      </c>
      <c r="B6" s="71" t="s">
        <v>158</v>
      </c>
      <c r="C6" s="69"/>
      <c r="D6" s="73" t="s">
        <v>97</v>
      </c>
      <c r="E6" s="73"/>
      <c r="F6" s="74" t="s">
        <v>48</v>
      </c>
    </row>
    <row r="7" spans="1:6">
      <c r="A7" s="69"/>
      <c r="B7" s="69"/>
      <c r="C7" s="76" t="s">
        <v>156</v>
      </c>
      <c r="D7" s="73"/>
      <c r="E7" s="73"/>
      <c r="F7" s="76" t="s">
        <v>149</v>
      </c>
    </row>
    <row r="8" spans="1:6">
      <c r="A8" s="69">
        <v>4</v>
      </c>
      <c r="B8" s="71" t="s">
        <v>156</v>
      </c>
      <c r="C8" s="73" t="s">
        <v>96</v>
      </c>
      <c r="D8" s="69"/>
      <c r="E8" s="73"/>
      <c r="F8" s="69"/>
    </row>
    <row r="9" spans="1:6">
      <c r="A9" s="69"/>
      <c r="B9" s="69"/>
      <c r="C9" s="69"/>
      <c r="D9" s="69"/>
      <c r="E9" s="131" t="s">
        <v>149</v>
      </c>
      <c r="F9" s="69"/>
    </row>
    <row r="10" spans="1:6">
      <c r="A10" s="69">
        <v>5</v>
      </c>
      <c r="B10" s="71" t="s">
        <v>154</v>
      </c>
      <c r="C10" s="69"/>
      <c r="D10" s="69"/>
      <c r="E10" s="73" t="s">
        <v>98</v>
      </c>
      <c r="F10" s="73"/>
    </row>
    <row r="11" spans="1:6">
      <c r="A11" s="69"/>
      <c r="B11" s="111"/>
      <c r="C11" s="131" t="s">
        <v>154</v>
      </c>
      <c r="D11" s="69"/>
      <c r="E11" s="73"/>
      <c r="F11" s="73"/>
    </row>
    <row r="12" spans="1:6">
      <c r="A12" s="69">
        <v>6</v>
      </c>
      <c r="B12" s="71" t="s">
        <v>159</v>
      </c>
      <c r="C12" s="73" t="s">
        <v>96</v>
      </c>
      <c r="D12" s="73"/>
      <c r="E12" s="73"/>
      <c r="F12" s="73"/>
    </row>
    <row r="13" spans="1:6">
      <c r="A13" s="69"/>
      <c r="B13" s="69"/>
      <c r="C13" s="69"/>
      <c r="D13" s="76" t="s">
        <v>151</v>
      </c>
      <c r="E13" s="73"/>
      <c r="F13" s="73"/>
    </row>
    <row r="14" spans="1:6">
      <c r="A14" s="69">
        <v>7</v>
      </c>
      <c r="B14" s="71" t="s">
        <v>77</v>
      </c>
      <c r="C14" s="69"/>
      <c r="D14" s="73" t="s">
        <v>98</v>
      </c>
      <c r="E14" s="69"/>
      <c r="F14" s="73"/>
    </row>
    <row r="15" spans="1:6">
      <c r="A15" s="69"/>
      <c r="B15" s="111"/>
      <c r="C15" s="71" t="s">
        <v>151</v>
      </c>
      <c r="D15" s="73"/>
      <c r="E15" s="69"/>
      <c r="F15" s="73"/>
    </row>
    <row r="16" spans="1:6">
      <c r="A16" s="69">
        <v>8</v>
      </c>
      <c r="B16" s="71" t="s">
        <v>151</v>
      </c>
      <c r="C16" s="73"/>
      <c r="D16" s="69"/>
      <c r="E16" s="69"/>
      <c r="F16" s="73"/>
    </row>
    <row r="17" spans="1:6">
      <c r="A17" s="69"/>
      <c r="B17" s="69"/>
      <c r="C17" s="69"/>
      <c r="D17" s="69"/>
      <c r="E17" s="69"/>
      <c r="F17" s="131" t="s">
        <v>149</v>
      </c>
    </row>
    <row r="18" spans="1:6">
      <c r="A18" s="69">
        <v>9</v>
      </c>
      <c r="B18" s="71" t="s">
        <v>152</v>
      </c>
      <c r="C18" s="75"/>
      <c r="D18" s="69"/>
      <c r="E18" s="69"/>
      <c r="F18" s="73" t="s">
        <v>194</v>
      </c>
    </row>
    <row r="19" spans="1:6">
      <c r="A19" s="69"/>
      <c r="B19" s="111"/>
      <c r="C19" s="71" t="s">
        <v>152</v>
      </c>
      <c r="D19" s="69"/>
      <c r="E19" s="69"/>
      <c r="F19" s="73"/>
    </row>
    <row r="20" spans="1:6">
      <c r="A20" s="69">
        <v>10</v>
      </c>
      <c r="B20" s="71" t="s">
        <v>77</v>
      </c>
      <c r="C20" s="73"/>
      <c r="D20" s="73"/>
      <c r="E20" s="69"/>
      <c r="F20" s="73"/>
    </row>
    <row r="21" spans="1:6">
      <c r="A21" s="69"/>
      <c r="B21" s="69"/>
      <c r="C21" s="75"/>
      <c r="D21" s="131" t="s">
        <v>152</v>
      </c>
      <c r="E21" s="69"/>
      <c r="F21" s="73"/>
    </row>
    <row r="22" spans="1:6">
      <c r="A22" s="69">
        <v>11</v>
      </c>
      <c r="B22" s="71" t="s">
        <v>157</v>
      </c>
      <c r="C22" s="69"/>
      <c r="D22" s="73" t="s">
        <v>97</v>
      </c>
      <c r="E22" s="73"/>
      <c r="F22" s="73"/>
    </row>
    <row r="23" spans="1:6">
      <c r="A23" s="69"/>
      <c r="B23" s="111"/>
      <c r="C23" s="71" t="s">
        <v>153</v>
      </c>
      <c r="D23" s="73"/>
      <c r="E23" s="73"/>
      <c r="F23" s="73"/>
    </row>
    <row r="24" spans="1:6">
      <c r="A24" s="69">
        <v>12</v>
      </c>
      <c r="B24" s="71" t="s">
        <v>153</v>
      </c>
      <c r="C24" s="73" t="s">
        <v>98</v>
      </c>
      <c r="D24" s="69"/>
      <c r="E24" s="73"/>
      <c r="F24" s="73"/>
    </row>
    <row r="25" spans="1:6">
      <c r="A25" s="69"/>
      <c r="B25" s="69"/>
      <c r="C25" s="69"/>
      <c r="D25" s="69"/>
      <c r="E25" s="76" t="s">
        <v>150</v>
      </c>
      <c r="F25" s="73"/>
    </row>
    <row r="26" spans="1:6">
      <c r="A26" s="69">
        <v>13</v>
      </c>
      <c r="B26" s="71" t="s">
        <v>155</v>
      </c>
      <c r="C26" s="69"/>
      <c r="D26" s="69"/>
      <c r="E26" s="73" t="s">
        <v>96</v>
      </c>
      <c r="F26" s="69"/>
    </row>
    <row r="27" spans="1:6">
      <c r="A27" s="69"/>
      <c r="B27" s="69"/>
      <c r="C27" s="131" t="s">
        <v>155</v>
      </c>
      <c r="D27" s="69"/>
      <c r="E27" s="73"/>
      <c r="F27" s="69"/>
    </row>
    <row r="28" spans="1:6">
      <c r="A28" s="69">
        <v>14</v>
      </c>
      <c r="B28" s="71" t="s">
        <v>160</v>
      </c>
      <c r="C28" s="73" t="s">
        <v>97</v>
      </c>
      <c r="D28" s="73"/>
      <c r="E28" s="73"/>
      <c r="F28" s="69"/>
    </row>
    <row r="29" spans="1:6">
      <c r="A29" s="69"/>
      <c r="B29" s="69"/>
      <c r="C29" s="69"/>
      <c r="D29" s="76" t="s">
        <v>150</v>
      </c>
      <c r="E29" s="73"/>
      <c r="F29" s="171"/>
    </row>
    <row r="30" spans="1:6">
      <c r="A30" s="69">
        <v>15</v>
      </c>
      <c r="B30" s="71" t="s">
        <v>77</v>
      </c>
      <c r="C30" s="69"/>
      <c r="D30" s="73" t="s">
        <v>96</v>
      </c>
      <c r="E30" s="75" t="s">
        <v>99</v>
      </c>
      <c r="F30" s="77"/>
    </row>
    <row r="31" spans="1:6">
      <c r="A31" s="69"/>
      <c r="B31" s="111"/>
      <c r="C31" s="71" t="s">
        <v>150</v>
      </c>
      <c r="D31" s="73"/>
      <c r="E31" s="71" t="s">
        <v>152</v>
      </c>
      <c r="F31" s="75"/>
    </row>
    <row r="32" spans="1:6">
      <c r="A32" s="69">
        <v>16</v>
      </c>
      <c r="B32" s="71" t="s">
        <v>150</v>
      </c>
      <c r="C32" s="73"/>
      <c r="D32" s="69"/>
      <c r="E32" s="75"/>
      <c r="F32" s="71" t="s">
        <v>151</v>
      </c>
    </row>
    <row r="33" spans="1:7">
      <c r="A33" s="69"/>
      <c r="B33" s="69"/>
      <c r="C33" s="69"/>
      <c r="D33" s="69"/>
      <c r="E33" s="71" t="s">
        <v>151</v>
      </c>
      <c r="F33" s="83" t="s">
        <v>97</v>
      </c>
    </row>
    <row r="48" spans="1:7">
      <c r="A48" s="75"/>
      <c r="B48" s="75"/>
      <c r="C48" s="75"/>
      <c r="D48" s="75"/>
      <c r="E48" s="75"/>
      <c r="F48" s="75"/>
      <c r="G48" s="77"/>
    </row>
    <row r="49" spans="1:7">
      <c r="A49" s="77"/>
      <c r="B49" s="77"/>
      <c r="C49" s="77"/>
      <c r="D49" s="77"/>
      <c r="E49" s="77"/>
      <c r="F49" s="77"/>
      <c r="G49" s="77"/>
    </row>
    <row r="50" spans="1:7">
      <c r="A50" s="77"/>
      <c r="B50" s="77"/>
      <c r="C50" s="77"/>
      <c r="D50" s="77"/>
      <c r="E50" s="77"/>
      <c r="F50" s="77"/>
      <c r="G50" s="77"/>
    </row>
  </sheetData>
  <pageMargins left="0.51181102362204722" right="0.51181102362204722" top="0.59055118110236227"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dimension ref="A1:Q124"/>
  <sheetViews>
    <sheetView workbookViewId="0">
      <selection activeCell="K6" sqref="K6"/>
    </sheetView>
  </sheetViews>
  <sheetFormatPr defaultColWidth="9.109375" defaultRowHeight="15.6"/>
  <cols>
    <col min="1" max="1" width="9.109375" style="87"/>
    <col min="2" max="2" width="31.5546875" style="87" customWidth="1"/>
    <col min="3" max="3" width="37.88671875" style="104" customWidth="1"/>
    <col min="4" max="4" width="10.6640625" style="87" customWidth="1"/>
    <col min="5" max="5" width="9.109375" style="87"/>
    <col min="6" max="6" width="5.6640625" style="87" customWidth="1"/>
    <col min="7" max="7" width="22.109375" style="87" customWidth="1"/>
    <col min="8" max="8" width="27" style="87" customWidth="1"/>
    <col min="9" max="9" width="8.109375" style="87" customWidth="1"/>
    <col min="10" max="10" width="22.44140625" style="87" customWidth="1"/>
    <col min="11" max="11" width="28.109375" style="87" customWidth="1"/>
    <col min="12" max="12" width="8.88671875" style="87" customWidth="1"/>
    <col min="13" max="13" width="7.5546875" style="87" customWidth="1"/>
    <col min="14" max="14" width="7.33203125" style="87" customWidth="1"/>
    <col min="15" max="16384" width="9.109375" style="87"/>
  </cols>
  <sheetData>
    <row r="1" spans="1:14">
      <c r="A1" s="163" t="s">
        <v>132</v>
      </c>
      <c r="B1" s="163"/>
      <c r="C1" s="163"/>
      <c r="D1" s="163"/>
      <c r="G1" s="88"/>
      <c r="H1" s="164" t="s">
        <v>52</v>
      </c>
      <c r="I1" s="164"/>
      <c r="J1" s="164"/>
    </row>
    <row r="2" spans="1:14">
      <c r="A2" s="89"/>
      <c r="B2" s="89"/>
      <c r="C2" s="90"/>
      <c r="D2" s="89"/>
    </row>
    <row r="3" spans="1:14">
      <c r="A3" s="91"/>
      <c r="B3" s="92" t="s">
        <v>49</v>
      </c>
      <c r="C3" s="92" t="s">
        <v>50</v>
      </c>
      <c r="D3" s="92" t="s">
        <v>51</v>
      </c>
      <c r="G3" s="93" t="s">
        <v>49</v>
      </c>
      <c r="H3" s="93" t="s">
        <v>50</v>
      </c>
      <c r="I3" s="93" t="s">
        <v>51</v>
      </c>
      <c r="J3" s="93" t="s">
        <v>49</v>
      </c>
      <c r="K3" s="93" t="s">
        <v>50</v>
      </c>
      <c r="L3" s="93" t="s">
        <v>51</v>
      </c>
      <c r="M3" s="93" t="s">
        <v>53</v>
      </c>
      <c r="N3" s="93" t="s">
        <v>54</v>
      </c>
    </row>
    <row r="4" spans="1:14">
      <c r="A4" s="91">
        <v>1</v>
      </c>
      <c r="B4" s="105" t="s">
        <v>103</v>
      </c>
      <c r="C4" s="106" t="s">
        <v>60</v>
      </c>
      <c r="D4" s="106">
        <v>1</v>
      </c>
      <c r="F4" s="87">
        <v>1</v>
      </c>
      <c r="G4" s="109" t="s">
        <v>107</v>
      </c>
      <c r="H4" s="107" t="s">
        <v>133</v>
      </c>
      <c r="I4" s="172" t="s">
        <v>146</v>
      </c>
      <c r="J4" s="105" t="s">
        <v>109</v>
      </c>
      <c r="K4" s="107" t="s">
        <v>133</v>
      </c>
      <c r="L4" s="172" t="s">
        <v>147</v>
      </c>
      <c r="M4" s="95">
        <f>SUM(I4+L4)</f>
        <v>11</v>
      </c>
      <c r="N4" s="116"/>
    </row>
    <row r="5" spans="1:14">
      <c r="A5" s="91">
        <v>2</v>
      </c>
      <c r="B5" s="105" t="s">
        <v>104</v>
      </c>
      <c r="C5" s="106" t="s">
        <v>60</v>
      </c>
      <c r="D5" s="106">
        <v>2</v>
      </c>
      <c r="F5" s="87">
        <v>2</v>
      </c>
      <c r="G5" s="105" t="s">
        <v>105</v>
      </c>
      <c r="H5" s="107" t="s">
        <v>60</v>
      </c>
      <c r="I5" s="106">
        <v>3</v>
      </c>
      <c r="J5" s="109" t="s">
        <v>63</v>
      </c>
      <c r="K5" s="107" t="s">
        <v>60</v>
      </c>
      <c r="L5" s="172" t="s">
        <v>145</v>
      </c>
      <c r="M5" s="95">
        <f t="shared" ref="M5:M21" si="0">SUM(I5+L5)</f>
        <v>14.5</v>
      </c>
      <c r="N5" s="116"/>
    </row>
    <row r="6" spans="1:14">
      <c r="A6" s="91">
        <v>3</v>
      </c>
      <c r="B6" s="105" t="s">
        <v>105</v>
      </c>
      <c r="C6" s="107" t="s">
        <v>60</v>
      </c>
      <c r="D6" s="106">
        <v>3</v>
      </c>
      <c r="F6" s="87">
        <v>3</v>
      </c>
      <c r="G6" s="109" t="s">
        <v>110</v>
      </c>
      <c r="H6" s="106" t="s">
        <v>60</v>
      </c>
      <c r="I6" s="172" t="s">
        <v>147</v>
      </c>
      <c r="J6" s="108" t="s">
        <v>112</v>
      </c>
      <c r="K6" s="106" t="s">
        <v>199</v>
      </c>
      <c r="L6" s="172" t="s">
        <v>148</v>
      </c>
      <c r="M6" s="95">
        <f t="shared" si="0"/>
        <v>15</v>
      </c>
      <c r="N6" s="116"/>
    </row>
    <row r="7" spans="1:14">
      <c r="A7" s="91">
        <v>4</v>
      </c>
      <c r="B7" s="109" t="s">
        <v>107</v>
      </c>
      <c r="C7" s="107" t="s">
        <v>133</v>
      </c>
      <c r="D7" s="172" t="s">
        <v>134</v>
      </c>
      <c r="F7" s="87">
        <v>4</v>
      </c>
      <c r="G7" s="105" t="s">
        <v>103</v>
      </c>
      <c r="H7" s="106" t="s">
        <v>60</v>
      </c>
      <c r="I7" s="106">
        <v>1</v>
      </c>
      <c r="J7" s="109" t="s">
        <v>120</v>
      </c>
      <c r="K7" s="107" t="s">
        <v>133</v>
      </c>
      <c r="L7" s="106">
        <v>18</v>
      </c>
      <c r="M7" s="95">
        <f t="shared" si="0"/>
        <v>19</v>
      </c>
      <c r="N7" s="116"/>
    </row>
    <row r="8" spans="1:14">
      <c r="A8" s="91">
        <v>5</v>
      </c>
      <c r="B8" s="110" t="s">
        <v>106</v>
      </c>
      <c r="C8" s="106" t="s">
        <v>60</v>
      </c>
      <c r="D8" s="172" t="s">
        <v>134</v>
      </c>
      <c r="F8" s="87">
        <v>5</v>
      </c>
      <c r="G8" s="108" t="s">
        <v>61</v>
      </c>
      <c r="H8" s="107" t="s">
        <v>62</v>
      </c>
      <c r="I8" s="172" t="s">
        <v>81</v>
      </c>
      <c r="J8" s="109" t="s">
        <v>114</v>
      </c>
      <c r="K8" s="106" t="s">
        <v>62</v>
      </c>
      <c r="L8" s="172" t="s">
        <v>145</v>
      </c>
      <c r="M8" s="95">
        <f t="shared" si="0"/>
        <v>21.5</v>
      </c>
      <c r="N8" s="116"/>
    </row>
    <row r="9" spans="1:14">
      <c r="A9" s="91">
        <v>6</v>
      </c>
      <c r="B9" s="105" t="s">
        <v>109</v>
      </c>
      <c r="C9" s="107" t="s">
        <v>133</v>
      </c>
      <c r="D9" s="172" t="s">
        <v>135</v>
      </c>
      <c r="F9" s="87">
        <v>6</v>
      </c>
      <c r="G9" s="110" t="s">
        <v>106</v>
      </c>
      <c r="H9" s="106" t="s">
        <v>60</v>
      </c>
      <c r="I9" s="172" t="s">
        <v>146</v>
      </c>
      <c r="J9" s="110" t="s">
        <v>64</v>
      </c>
      <c r="K9" s="107" t="s">
        <v>60</v>
      </c>
      <c r="L9" s="106">
        <v>19</v>
      </c>
      <c r="M9" s="95">
        <f t="shared" si="0"/>
        <v>23.5</v>
      </c>
      <c r="N9" s="93"/>
    </row>
    <row r="10" spans="1:14">
      <c r="A10" s="91">
        <v>7</v>
      </c>
      <c r="B10" s="109" t="s">
        <v>110</v>
      </c>
      <c r="C10" s="106" t="s">
        <v>60</v>
      </c>
      <c r="D10" s="172" t="s">
        <v>135</v>
      </c>
      <c r="F10" s="87">
        <v>7</v>
      </c>
      <c r="G10" s="109" t="s">
        <v>117</v>
      </c>
      <c r="H10" s="107" t="s">
        <v>133</v>
      </c>
      <c r="I10" s="106">
        <v>14.5</v>
      </c>
      <c r="J10" s="110" t="s">
        <v>118</v>
      </c>
      <c r="K10" s="107" t="s">
        <v>133</v>
      </c>
      <c r="L10" s="106">
        <v>14.5</v>
      </c>
      <c r="M10" s="95">
        <f t="shared" si="0"/>
        <v>29</v>
      </c>
      <c r="N10" s="93"/>
    </row>
    <row r="11" spans="1:14">
      <c r="A11" s="91">
        <v>8</v>
      </c>
      <c r="B11" s="110" t="s">
        <v>111</v>
      </c>
      <c r="C11" s="106" t="s">
        <v>60</v>
      </c>
      <c r="D11" s="172" t="s">
        <v>136</v>
      </c>
      <c r="F11" s="87">
        <v>8</v>
      </c>
      <c r="G11" s="109" t="s">
        <v>115</v>
      </c>
      <c r="H11" s="106" t="s">
        <v>62</v>
      </c>
      <c r="I11" s="106">
        <v>13</v>
      </c>
      <c r="J11" s="105" t="s">
        <v>119</v>
      </c>
      <c r="K11" s="106" t="s">
        <v>62</v>
      </c>
      <c r="L11" s="172" t="s">
        <v>139</v>
      </c>
      <c r="M11" s="95">
        <f t="shared" si="0"/>
        <v>30</v>
      </c>
      <c r="N11" s="93"/>
    </row>
    <row r="12" spans="1:14">
      <c r="A12" s="91">
        <v>9</v>
      </c>
      <c r="B12" s="108" t="s">
        <v>112</v>
      </c>
      <c r="C12" s="106" t="s">
        <v>199</v>
      </c>
      <c r="D12" s="172" t="s">
        <v>136</v>
      </c>
      <c r="F12" s="87">
        <v>9</v>
      </c>
      <c r="G12" s="110" t="s">
        <v>111</v>
      </c>
      <c r="H12" s="106" t="s">
        <v>60</v>
      </c>
      <c r="I12" s="172" t="s">
        <v>148</v>
      </c>
      <c r="J12" s="105" t="s">
        <v>124</v>
      </c>
      <c r="K12" s="106" t="s">
        <v>60</v>
      </c>
      <c r="L12" s="106">
        <v>23</v>
      </c>
      <c r="M12" s="95">
        <f t="shared" si="0"/>
        <v>31.5</v>
      </c>
      <c r="N12" s="93"/>
    </row>
    <row r="13" spans="1:14">
      <c r="A13" s="91">
        <v>10</v>
      </c>
      <c r="B13" s="108" t="s">
        <v>61</v>
      </c>
      <c r="C13" s="107" t="s">
        <v>62</v>
      </c>
      <c r="D13" s="172" t="s">
        <v>81</v>
      </c>
      <c r="F13" s="87">
        <v>10</v>
      </c>
      <c r="G13" s="109" t="s">
        <v>116</v>
      </c>
      <c r="H13" s="106" t="s">
        <v>60</v>
      </c>
      <c r="I13" s="106">
        <v>14.5</v>
      </c>
      <c r="J13" s="105" t="s">
        <v>122</v>
      </c>
      <c r="K13" s="106" t="s">
        <v>60</v>
      </c>
      <c r="L13" s="172" t="s">
        <v>140</v>
      </c>
      <c r="M13" s="95">
        <f t="shared" si="0"/>
        <v>34.5</v>
      </c>
      <c r="N13" s="93"/>
    </row>
    <row r="14" spans="1:14">
      <c r="A14" s="91">
        <v>11</v>
      </c>
      <c r="B14" s="109" t="s">
        <v>114</v>
      </c>
      <c r="C14" s="106" t="s">
        <v>62</v>
      </c>
      <c r="D14" s="172" t="s">
        <v>137</v>
      </c>
      <c r="F14" s="87">
        <v>11</v>
      </c>
      <c r="G14" s="109" t="s">
        <v>123</v>
      </c>
      <c r="H14" s="107" t="s">
        <v>62</v>
      </c>
      <c r="I14" s="172" t="s">
        <v>141</v>
      </c>
      <c r="J14" s="109" t="s">
        <v>126</v>
      </c>
      <c r="K14" s="106" t="s">
        <v>62</v>
      </c>
      <c r="L14" s="172" t="s">
        <v>144</v>
      </c>
      <c r="M14" s="95">
        <f t="shared" si="0"/>
        <v>46</v>
      </c>
      <c r="N14" s="93"/>
    </row>
    <row r="15" spans="1:14">
      <c r="A15" s="91">
        <v>12</v>
      </c>
      <c r="B15" s="109" t="s">
        <v>63</v>
      </c>
      <c r="C15" s="107" t="s">
        <v>60</v>
      </c>
      <c r="D15" s="172" t="s">
        <v>137</v>
      </c>
      <c r="F15" s="87">
        <v>12</v>
      </c>
      <c r="G15" s="110" t="s">
        <v>142</v>
      </c>
      <c r="H15" s="107" t="s">
        <v>62</v>
      </c>
      <c r="I15" s="172" t="s">
        <v>143</v>
      </c>
      <c r="J15" s="109" t="s">
        <v>125</v>
      </c>
      <c r="K15" s="106" t="s">
        <v>62</v>
      </c>
      <c r="L15" s="106">
        <v>26</v>
      </c>
      <c r="M15" s="95">
        <f t="shared" si="0"/>
        <v>48</v>
      </c>
      <c r="N15" s="93"/>
    </row>
    <row r="16" spans="1:14">
      <c r="A16" s="91">
        <v>13</v>
      </c>
      <c r="B16" s="109" t="s">
        <v>115</v>
      </c>
      <c r="C16" s="106" t="s">
        <v>62</v>
      </c>
      <c r="D16" s="106">
        <v>13</v>
      </c>
      <c r="G16" s="110"/>
      <c r="H16" s="106"/>
      <c r="I16" s="172"/>
      <c r="J16" s="110"/>
      <c r="K16" s="107"/>
      <c r="L16" s="106"/>
      <c r="M16" s="95">
        <f t="shared" si="0"/>
        <v>0</v>
      </c>
      <c r="N16" s="93"/>
    </row>
    <row r="17" spans="1:17">
      <c r="A17" s="91">
        <v>14</v>
      </c>
      <c r="B17" s="109" t="s">
        <v>116</v>
      </c>
      <c r="C17" s="106" t="s">
        <v>60</v>
      </c>
      <c r="D17" s="106" t="s">
        <v>138</v>
      </c>
      <c r="G17" s="105"/>
      <c r="H17" s="106"/>
      <c r="I17" s="106"/>
      <c r="J17" s="109"/>
      <c r="K17" s="107"/>
      <c r="L17" s="106"/>
      <c r="M17" s="95">
        <f t="shared" si="0"/>
        <v>0</v>
      </c>
      <c r="N17" s="93"/>
    </row>
    <row r="18" spans="1:17">
      <c r="A18" s="91">
        <v>15</v>
      </c>
      <c r="B18" s="109" t="s">
        <v>117</v>
      </c>
      <c r="C18" s="107" t="s">
        <v>133</v>
      </c>
      <c r="D18" s="106" t="s">
        <v>138</v>
      </c>
      <c r="F18" s="97"/>
      <c r="G18" s="105"/>
      <c r="H18" s="107"/>
      <c r="I18" s="106"/>
      <c r="J18" s="109"/>
      <c r="K18" s="107"/>
      <c r="L18" s="172"/>
      <c r="M18" s="95">
        <f t="shared" si="0"/>
        <v>0</v>
      </c>
      <c r="N18" s="93"/>
      <c r="O18" s="97"/>
      <c r="P18" s="97"/>
      <c r="Q18" s="97"/>
    </row>
    <row r="19" spans="1:17">
      <c r="A19" s="91">
        <v>16</v>
      </c>
      <c r="B19" s="110" t="s">
        <v>118</v>
      </c>
      <c r="C19" s="107" t="s">
        <v>133</v>
      </c>
      <c r="D19" s="106" t="s">
        <v>138</v>
      </c>
      <c r="F19" s="97"/>
      <c r="G19" s="109"/>
      <c r="H19" s="106"/>
      <c r="I19" s="106"/>
      <c r="J19" s="105"/>
      <c r="K19" s="106"/>
      <c r="L19" s="172"/>
      <c r="M19" s="95">
        <f t="shared" si="0"/>
        <v>0</v>
      </c>
      <c r="N19" s="93"/>
      <c r="O19" s="97"/>
      <c r="P19" s="97"/>
      <c r="Q19" s="97"/>
    </row>
    <row r="20" spans="1:17">
      <c r="A20" s="91">
        <v>17</v>
      </c>
      <c r="B20" s="105" t="s">
        <v>119</v>
      </c>
      <c r="C20" s="106" t="s">
        <v>62</v>
      </c>
      <c r="D20" s="172" t="s">
        <v>139</v>
      </c>
      <c r="F20" s="97"/>
      <c r="G20" s="110"/>
      <c r="H20" s="106"/>
      <c r="I20" s="172"/>
      <c r="J20" s="105"/>
      <c r="K20" s="106"/>
      <c r="L20" s="106"/>
      <c r="M20" s="95">
        <f t="shared" si="0"/>
        <v>0</v>
      </c>
      <c r="N20" s="93"/>
      <c r="O20" s="97"/>
      <c r="P20" s="97"/>
      <c r="Q20" s="97"/>
    </row>
    <row r="21" spans="1:17">
      <c r="A21" s="91">
        <v>18</v>
      </c>
      <c r="B21" s="109" t="s">
        <v>120</v>
      </c>
      <c r="C21" s="107" t="s">
        <v>133</v>
      </c>
      <c r="D21" s="106">
        <v>18</v>
      </c>
      <c r="F21" s="97"/>
      <c r="G21" s="109"/>
      <c r="H21" s="106"/>
      <c r="I21" s="106"/>
      <c r="J21" s="105"/>
      <c r="K21" s="106"/>
      <c r="L21" s="172"/>
      <c r="M21" s="95">
        <f t="shared" si="0"/>
        <v>0</v>
      </c>
      <c r="N21" s="93"/>
      <c r="O21" s="97"/>
      <c r="P21" s="97"/>
      <c r="Q21" s="97"/>
    </row>
    <row r="22" spans="1:17">
      <c r="A22" s="91">
        <f>SUM(A21+1)</f>
        <v>19</v>
      </c>
      <c r="B22" s="110" t="s">
        <v>64</v>
      </c>
      <c r="C22" s="107" t="s">
        <v>60</v>
      </c>
      <c r="D22" s="106">
        <v>19</v>
      </c>
      <c r="F22" s="97"/>
      <c r="G22" s="109"/>
      <c r="H22" s="106"/>
      <c r="I22" s="106"/>
      <c r="J22" s="105"/>
      <c r="K22" s="106"/>
      <c r="L22" s="172"/>
      <c r="M22" s="95">
        <f t="shared" ref="M22:M24" si="1">SUM(I22+L22)</f>
        <v>0</v>
      </c>
      <c r="N22" s="93"/>
      <c r="O22" s="97"/>
      <c r="P22" s="97"/>
      <c r="Q22" s="97"/>
    </row>
    <row r="23" spans="1:17">
      <c r="A23" s="91">
        <f t="shared" ref="A23:A33" si="2">SUM(A22+1)</f>
        <v>20</v>
      </c>
      <c r="B23" s="105" t="s">
        <v>122</v>
      </c>
      <c r="C23" s="106" t="s">
        <v>60</v>
      </c>
      <c r="D23" s="172" t="s">
        <v>140</v>
      </c>
      <c r="F23" s="97"/>
      <c r="G23" s="109"/>
      <c r="H23" s="106"/>
      <c r="I23" s="106"/>
      <c r="J23" s="105"/>
      <c r="K23" s="106"/>
      <c r="L23" s="172"/>
      <c r="M23" s="95">
        <f t="shared" si="1"/>
        <v>0</v>
      </c>
      <c r="N23" s="93"/>
      <c r="O23" s="97"/>
      <c r="P23" s="97"/>
      <c r="Q23" s="97"/>
    </row>
    <row r="24" spans="1:17">
      <c r="A24" s="91">
        <f t="shared" si="2"/>
        <v>21</v>
      </c>
      <c r="B24" s="109" t="s">
        <v>123</v>
      </c>
      <c r="C24" s="107" t="s">
        <v>62</v>
      </c>
      <c r="D24" s="172" t="s">
        <v>141</v>
      </c>
      <c r="F24" s="97"/>
      <c r="G24" s="96"/>
      <c r="H24" s="94"/>
      <c r="I24" s="95"/>
      <c r="J24" s="96"/>
      <c r="K24" s="94"/>
      <c r="L24" s="95"/>
      <c r="M24" s="95">
        <f t="shared" si="1"/>
        <v>0</v>
      </c>
      <c r="N24" s="93"/>
      <c r="O24" s="97"/>
      <c r="P24" s="97"/>
      <c r="Q24" s="97"/>
    </row>
    <row r="25" spans="1:17">
      <c r="A25" s="91">
        <f t="shared" si="2"/>
        <v>22</v>
      </c>
      <c r="B25" s="110" t="s">
        <v>142</v>
      </c>
      <c r="C25" s="107" t="s">
        <v>62</v>
      </c>
      <c r="D25" s="172" t="s">
        <v>143</v>
      </c>
      <c r="F25" s="97"/>
      <c r="G25" s="101"/>
      <c r="H25" s="99"/>
      <c r="I25" s="97"/>
      <c r="J25" s="101"/>
      <c r="K25" s="99"/>
      <c r="L25" s="97"/>
      <c r="M25" s="97"/>
      <c r="N25" s="100"/>
      <c r="O25" s="97"/>
      <c r="P25" s="97"/>
      <c r="Q25" s="97"/>
    </row>
    <row r="26" spans="1:17">
      <c r="A26" s="91">
        <f t="shared" si="2"/>
        <v>23</v>
      </c>
      <c r="B26" s="105" t="s">
        <v>124</v>
      </c>
      <c r="C26" s="106" t="s">
        <v>60</v>
      </c>
      <c r="D26" s="106">
        <v>23</v>
      </c>
      <c r="F26" s="97"/>
      <c r="G26" s="99"/>
      <c r="H26" s="97"/>
      <c r="I26" s="97"/>
      <c r="J26" s="97"/>
      <c r="K26" s="97"/>
      <c r="L26" s="97"/>
      <c r="M26" s="97"/>
      <c r="N26" s="97"/>
      <c r="O26" s="97"/>
      <c r="P26" s="97"/>
      <c r="Q26" s="97"/>
    </row>
    <row r="27" spans="1:17">
      <c r="A27" s="91">
        <f t="shared" si="2"/>
        <v>24</v>
      </c>
      <c r="B27" s="109" t="s">
        <v>121</v>
      </c>
      <c r="C27" s="107" t="s">
        <v>133</v>
      </c>
      <c r="D27" s="172">
        <v>24</v>
      </c>
      <c r="F27" s="97"/>
      <c r="G27" s="99"/>
      <c r="H27" s="97"/>
      <c r="I27" s="97"/>
      <c r="J27" s="97"/>
      <c r="K27" s="97"/>
      <c r="L27" s="97"/>
      <c r="M27" s="97"/>
      <c r="N27" s="97"/>
      <c r="O27" s="97"/>
      <c r="P27" s="97"/>
      <c r="Q27" s="97"/>
    </row>
    <row r="28" spans="1:17">
      <c r="A28" s="91">
        <f t="shared" si="2"/>
        <v>25</v>
      </c>
      <c r="B28" s="109" t="s">
        <v>126</v>
      </c>
      <c r="C28" s="106" t="s">
        <v>62</v>
      </c>
      <c r="D28" s="172" t="s">
        <v>144</v>
      </c>
      <c r="G28" s="99"/>
    </row>
    <row r="29" spans="1:17">
      <c r="A29" s="91">
        <f t="shared" si="2"/>
        <v>26</v>
      </c>
      <c r="B29" s="109" t="s">
        <v>125</v>
      </c>
      <c r="C29" s="106" t="s">
        <v>62</v>
      </c>
      <c r="D29" s="106">
        <v>26</v>
      </c>
      <c r="G29" s="99"/>
    </row>
    <row r="30" spans="1:17">
      <c r="A30" s="91">
        <f t="shared" si="2"/>
        <v>27</v>
      </c>
      <c r="B30" s="109"/>
      <c r="C30" s="107"/>
      <c r="D30" s="172"/>
      <c r="G30" s="99"/>
    </row>
    <row r="31" spans="1:17">
      <c r="A31" s="91">
        <f t="shared" si="2"/>
        <v>28</v>
      </c>
      <c r="B31" s="109"/>
      <c r="C31" s="106"/>
      <c r="D31" s="172"/>
      <c r="G31" s="99"/>
    </row>
    <row r="32" spans="1:17">
      <c r="A32" s="91">
        <f t="shared" si="2"/>
        <v>29</v>
      </c>
      <c r="B32" s="95"/>
      <c r="C32" s="93"/>
      <c r="D32" s="106"/>
      <c r="G32" s="99"/>
    </row>
    <row r="33" spans="1:7">
      <c r="A33" s="91">
        <f t="shared" si="2"/>
        <v>30</v>
      </c>
      <c r="B33" s="95"/>
      <c r="C33" s="93"/>
      <c r="D33" s="95"/>
      <c r="G33" s="99"/>
    </row>
    <row r="34" spans="1:7" ht="155.4" customHeight="1">
      <c r="A34" s="98"/>
      <c r="B34" s="101"/>
      <c r="C34" s="99"/>
      <c r="D34" s="99"/>
      <c r="G34" s="99"/>
    </row>
    <row r="35" spans="1:7">
      <c r="A35" s="163" t="s">
        <v>131</v>
      </c>
      <c r="B35" s="163"/>
      <c r="C35" s="163"/>
      <c r="D35" s="163"/>
      <c r="G35" s="99"/>
    </row>
    <row r="36" spans="1:7">
      <c r="A36" s="89"/>
      <c r="B36" s="89"/>
      <c r="C36" s="90"/>
      <c r="D36" s="89"/>
      <c r="G36" s="99"/>
    </row>
    <row r="37" spans="1:7">
      <c r="A37" s="91"/>
      <c r="B37" s="92" t="s">
        <v>49</v>
      </c>
      <c r="C37" s="92" t="s">
        <v>50</v>
      </c>
      <c r="D37" s="92" t="s">
        <v>55</v>
      </c>
      <c r="E37" s="102"/>
      <c r="G37" s="99"/>
    </row>
    <row r="38" spans="1:7">
      <c r="A38" s="91">
        <v>1</v>
      </c>
      <c r="B38" s="110"/>
      <c r="C38" s="107"/>
      <c r="D38" s="107"/>
      <c r="E38" s="99"/>
      <c r="G38" s="97"/>
    </row>
    <row r="39" spans="1:7">
      <c r="A39" s="91">
        <v>2</v>
      </c>
      <c r="B39" s="109"/>
      <c r="C39" s="107"/>
      <c r="D39" s="107"/>
      <c r="E39" s="99"/>
      <c r="G39" s="97"/>
    </row>
    <row r="40" spans="1:7">
      <c r="A40" s="91">
        <v>3</v>
      </c>
      <c r="B40" s="109"/>
      <c r="C40" s="107"/>
      <c r="D40" s="106"/>
      <c r="E40" s="99"/>
      <c r="G40" s="97"/>
    </row>
    <row r="41" spans="1:7">
      <c r="A41" s="91">
        <v>4</v>
      </c>
      <c r="B41" s="110"/>
      <c r="C41" s="107"/>
      <c r="D41" s="107"/>
      <c r="E41" s="99"/>
      <c r="G41" s="97"/>
    </row>
    <row r="42" spans="1:7">
      <c r="A42" s="91">
        <v>5</v>
      </c>
      <c r="B42" s="109"/>
      <c r="C42" s="107"/>
      <c r="D42" s="107"/>
      <c r="E42" s="99"/>
      <c r="G42" s="97"/>
    </row>
    <row r="43" spans="1:7">
      <c r="A43" s="91">
        <v>6</v>
      </c>
      <c r="B43" s="109"/>
      <c r="C43" s="107"/>
      <c r="D43" s="106"/>
      <c r="E43" s="99"/>
      <c r="G43" s="97"/>
    </row>
    <row r="44" spans="1:7">
      <c r="A44" s="91">
        <v>7</v>
      </c>
      <c r="B44" s="109"/>
      <c r="C44" s="107"/>
      <c r="D44" s="107"/>
      <c r="E44" s="99"/>
      <c r="G44" s="97"/>
    </row>
    <row r="45" spans="1:7">
      <c r="A45" s="91">
        <v>8</v>
      </c>
      <c r="B45" s="109"/>
      <c r="C45" s="107"/>
      <c r="D45" s="106"/>
      <c r="E45" s="99"/>
      <c r="G45" s="97"/>
    </row>
    <row r="46" spans="1:7">
      <c r="A46" s="91">
        <v>9</v>
      </c>
      <c r="B46" s="109"/>
      <c r="C46" s="107"/>
      <c r="D46" s="106"/>
      <c r="E46" s="99"/>
      <c r="G46" s="97"/>
    </row>
    <row r="47" spans="1:7">
      <c r="A47" s="91">
        <v>10</v>
      </c>
      <c r="B47" s="109"/>
      <c r="C47" s="107"/>
      <c r="D47" s="106"/>
      <c r="E47" s="99"/>
      <c r="G47" s="97"/>
    </row>
    <row r="48" spans="1:7">
      <c r="A48" s="91">
        <v>11</v>
      </c>
      <c r="B48" s="110"/>
      <c r="C48" s="107"/>
      <c r="D48" s="107"/>
      <c r="E48" s="99"/>
      <c r="G48" s="97"/>
    </row>
    <row r="49" spans="1:7">
      <c r="A49" s="91">
        <v>12</v>
      </c>
      <c r="B49" s="109"/>
      <c r="C49" s="107"/>
      <c r="D49" s="107"/>
      <c r="E49" s="99"/>
      <c r="G49" s="97"/>
    </row>
    <row r="50" spans="1:7">
      <c r="A50" s="91">
        <v>13</v>
      </c>
      <c r="B50" s="109"/>
      <c r="C50" s="107"/>
      <c r="D50" s="106"/>
      <c r="E50" s="99"/>
      <c r="G50" s="97"/>
    </row>
    <row r="51" spans="1:7">
      <c r="A51" s="91">
        <v>14</v>
      </c>
      <c r="B51" s="109"/>
      <c r="C51" s="107"/>
      <c r="D51" s="107"/>
      <c r="E51" s="99"/>
      <c r="G51" s="97"/>
    </row>
    <row r="52" spans="1:7">
      <c r="A52" s="91">
        <v>15</v>
      </c>
      <c r="B52" s="109"/>
      <c r="C52" s="107"/>
      <c r="D52" s="107"/>
      <c r="E52" s="99"/>
      <c r="G52" s="97"/>
    </row>
    <row r="53" spans="1:7">
      <c r="A53" s="91">
        <v>16</v>
      </c>
      <c r="B53" s="109"/>
      <c r="C53" s="107"/>
      <c r="D53" s="106"/>
      <c r="E53" s="99"/>
      <c r="G53" s="97"/>
    </row>
    <row r="54" spans="1:7">
      <c r="A54" s="91">
        <v>17</v>
      </c>
      <c r="B54" s="95"/>
      <c r="C54" s="93"/>
      <c r="D54" s="95"/>
      <c r="E54" s="102"/>
      <c r="G54" s="97"/>
    </row>
    <row r="55" spans="1:7">
      <c r="A55" s="91">
        <v>18</v>
      </c>
      <c r="B55" s="95"/>
      <c r="C55" s="93"/>
      <c r="D55" s="95"/>
      <c r="E55" s="99"/>
    </row>
    <row r="56" spans="1:7">
      <c r="A56" s="91">
        <f>SUM(A55+1)</f>
        <v>19</v>
      </c>
      <c r="B56" s="95"/>
      <c r="C56" s="93"/>
      <c r="D56" s="95"/>
      <c r="E56" s="99"/>
    </row>
    <row r="57" spans="1:7">
      <c r="A57" s="91">
        <f t="shared" ref="A57" si="3">SUM(A56+1)</f>
        <v>20</v>
      </c>
      <c r="B57" s="95"/>
      <c r="C57" s="93"/>
      <c r="D57" s="95"/>
      <c r="E57" s="99"/>
    </row>
    <row r="58" spans="1:7">
      <c r="A58" s="98"/>
      <c r="B58" s="101"/>
      <c r="C58" s="99"/>
      <c r="D58" s="99"/>
    </row>
    <row r="59" spans="1:7">
      <c r="A59" s="98"/>
      <c r="B59" s="101"/>
      <c r="C59" s="99"/>
      <c r="D59" s="99"/>
    </row>
    <row r="60" spans="1:7">
      <c r="A60" s="98"/>
      <c r="B60" s="101"/>
      <c r="C60" s="99"/>
      <c r="D60" s="99"/>
    </row>
    <row r="61" spans="1:7">
      <c r="A61" s="98"/>
      <c r="B61" s="101"/>
      <c r="C61" s="99"/>
      <c r="D61" s="99"/>
    </row>
    <row r="62" spans="1:7">
      <c r="A62" s="98"/>
      <c r="B62" s="101"/>
      <c r="C62" s="99"/>
      <c r="D62" s="99"/>
    </row>
    <row r="63" spans="1:7">
      <c r="A63" s="98"/>
      <c r="B63" s="101"/>
      <c r="C63" s="99"/>
      <c r="D63" s="99"/>
    </row>
    <row r="64" spans="1:7">
      <c r="A64" s="98"/>
      <c r="B64" s="101"/>
      <c r="C64" s="99"/>
      <c r="D64" s="99"/>
    </row>
    <row r="65" spans="1:5">
      <c r="A65" s="98"/>
      <c r="B65" s="101"/>
      <c r="C65" s="99"/>
      <c r="D65" s="99"/>
    </row>
    <row r="66" spans="1:5">
      <c r="A66" s="98"/>
      <c r="B66" s="101"/>
      <c r="C66" s="99"/>
      <c r="D66" s="99"/>
    </row>
    <row r="67" spans="1:5">
      <c r="A67" s="98"/>
      <c r="B67" s="101"/>
      <c r="C67" s="99"/>
      <c r="D67" s="99"/>
    </row>
    <row r="68" spans="1:5">
      <c r="A68" s="98"/>
      <c r="B68" s="101"/>
      <c r="C68" s="99"/>
      <c r="D68" s="99"/>
    </row>
    <row r="69" spans="1:5">
      <c r="A69" s="98"/>
      <c r="B69" s="101"/>
      <c r="C69" s="99"/>
      <c r="D69" s="99"/>
    </row>
    <row r="70" spans="1:5">
      <c r="A70" s="98"/>
      <c r="B70" s="101"/>
      <c r="C70" s="99"/>
      <c r="D70" s="99"/>
    </row>
    <row r="71" spans="1:5">
      <c r="A71" s="98"/>
      <c r="B71" s="101"/>
      <c r="C71" s="99"/>
      <c r="D71" s="99"/>
    </row>
    <row r="72" spans="1:5">
      <c r="A72" s="98"/>
      <c r="B72" s="101"/>
      <c r="C72" s="99"/>
      <c r="D72" s="99"/>
    </row>
    <row r="73" spans="1:5">
      <c r="A73" s="98"/>
      <c r="B73" s="101"/>
      <c r="C73" s="99"/>
      <c r="D73" s="99"/>
    </row>
    <row r="74" spans="1:5">
      <c r="A74" s="98"/>
      <c r="B74" s="101"/>
      <c r="C74" s="99"/>
      <c r="D74" s="99"/>
    </row>
    <row r="75" spans="1:5">
      <c r="A75" s="98"/>
      <c r="B75" s="101"/>
      <c r="C75" s="99"/>
      <c r="D75" s="99"/>
    </row>
    <row r="76" spans="1:5">
      <c r="A76" s="98"/>
      <c r="B76" s="101"/>
      <c r="C76" s="99"/>
      <c r="D76" s="99"/>
    </row>
    <row r="77" spans="1:5">
      <c r="A77" s="98"/>
      <c r="B77" s="101"/>
      <c r="C77" s="99"/>
      <c r="D77" s="99"/>
    </row>
    <row r="78" spans="1:5">
      <c r="A78" s="97"/>
      <c r="B78" s="97"/>
      <c r="C78" s="100"/>
      <c r="D78" s="97"/>
    </row>
    <row r="79" spans="1:5">
      <c r="A79" s="97"/>
      <c r="B79" s="97"/>
      <c r="C79" s="100"/>
      <c r="D79" s="97"/>
    </row>
    <row r="80" spans="1:5">
      <c r="A80" s="97"/>
      <c r="B80" s="97"/>
      <c r="C80" s="100"/>
      <c r="D80" s="97"/>
      <c r="E80" s="97"/>
    </row>
    <row r="81" spans="1:5">
      <c r="A81" s="97"/>
      <c r="B81" s="98"/>
      <c r="C81" s="99"/>
      <c r="D81" s="103"/>
      <c r="E81" s="97"/>
    </row>
    <row r="82" spans="1:5">
      <c r="A82" s="97"/>
      <c r="B82" s="98"/>
      <c r="C82" s="99"/>
      <c r="D82" s="99"/>
      <c r="E82" s="97"/>
    </row>
    <row r="83" spans="1:5">
      <c r="A83" s="97"/>
      <c r="B83" s="98"/>
      <c r="C83" s="99"/>
      <c r="D83" s="99"/>
      <c r="E83" s="97"/>
    </row>
    <row r="84" spans="1:5">
      <c r="A84" s="97"/>
      <c r="B84" s="101"/>
      <c r="C84" s="99"/>
      <c r="D84" s="99"/>
      <c r="E84" s="97"/>
    </row>
    <row r="85" spans="1:5">
      <c r="A85" s="97"/>
      <c r="B85" s="101"/>
      <c r="C85" s="99"/>
      <c r="D85" s="99"/>
      <c r="E85" s="97"/>
    </row>
    <row r="86" spans="1:5">
      <c r="A86" s="97"/>
      <c r="B86" s="101"/>
      <c r="C86" s="99"/>
      <c r="D86" s="99"/>
      <c r="E86" s="97"/>
    </row>
    <row r="87" spans="1:5">
      <c r="A87" s="97"/>
      <c r="B87" s="101"/>
      <c r="C87" s="99"/>
      <c r="D87" s="99"/>
      <c r="E87" s="97"/>
    </row>
    <row r="88" spans="1:5">
      <c r="A88" s="97"/>
      <c r="B88" s="98"/>
      <c r="C88" s="99"/>
      <c r="D88" s="99"/>
      <c r="E88" s="97"/>
    </row>
    <row r="89" spans="1:5">
      <c r="A89" s="97"/>
      <c r="B89" s="101"/>
      <c r="C89" s="99"/>
      <c r="D89" s="99"/>
      <c r="E89" s="97"/>
    </row>
    <row r="90" spans="1:5">
      <c r="A90" s="97"/>
      <c r="B90" s="101"/>
      <c r="C90" s="99"/>
      <c r="D90" s="99"/>
      <c r="E90" s="97"/>
    </row>
    <row r="91" spans="1:5">
      <c r="A91" s="97"/>
      <c r="B91" s="101"/>
      <c r="C91" s="99"/>
      <c r="D91" s="99"/>
      <c r="E91" s="97"/>
    </row>
    <row r="92" spans="1:5">
      <c r="A92" s="97"/>
      <c r="B92" s="101"/>
      <c r="C92" s="99"/>
      <c r="D92" s="99"/>
      <c r="E92" s="97"/>
    </row>
    <row r="93" spans="1:5">
      <c r="A93" s="97"/>
      <c r="B93" s="101"/>
      <c r="C93" s="99"/>
      <c r="D93" s="99"/>
      <c r="E93" s="97"/>
    </row>
    <row r="94" spans="1:5">
      <c r="A94" s="97"/>
      <c r="B94" s="98"/>
      <c r="C94" s="99"/>
      <c r="D94" s="99"/>
      <c r="E94" s="97"/>
    </row>
    <row r="95" spans="1:5">
      <c r="A95" s="97"/>
      <c r="B95" s="98"/>
      <c r="C95" s="99"/>
      <c r="D95" s="99"/>
      <c r="E95" s="97"/>
    </row>
    <row r="96" spans="1:5">
      <c r="A96" s="97"/>
      <c r="B96" s="101"/>
      <c r="C96" s="99"/>
      <c r="D96" s="99"/>
      <c r="E96" s="97"/>
    </row>
    <row r="97" spans="1:5">
      <c r="A97" s="97"/>
      <c r="B97" s="101"/>
      <c r="C97" s="99"/>
      <c r="D97" s="99"/>
      <c r="E97" s="97"/>
    </row>
    <row r="98" spans="1:5">
      <c r="A98" s="97"/>
      <c r="B98" s="101"/>
      <c r="C98" s="99"/>
      <c r="D98" s="99"/>
      <c r="E98" s="97"/>
    </row>
    <row r="99" spans="1:5">
      <c r="A99" s="97"/>
      <c r="B99" s="98"/>
      <c r="C99" s="99"/>
      <c r="D99" s="99"/>
      <c r="E99" s="97"/>
    </row>
    <row r="100" spans="1:5">
      <c r="A100" s="97"/>
      <c r="B100" s="98"/>
      <c r="C100" s="99"/>
      <c r="D100" s="99"/>
      <c r="E100" s="97"/>
    </row>
    <row r="101" spans="1:5">
      <c r="A101" s="97"/>
      <c r="B101" s="101"/>
      <c r="C101" s="99"/>
      <c r="D101" s="99"/>
      <c r="E101" s="97"/>
    </row>
    <row r="102" spans="1:5">
      <c r="A102" s="97"/>
      <c r="B102" s="101"/>
      <c r="C102" s="99"/>
      <c r="D102" s="99"/>
      <c r="E102" s="97"/>
    </row>
    <row r="103" spans="1:5">
      <c r="A103" s="97"/>
      <c r="B103" s="101"/>
      <c r="C103" s="99"/>
      <c r="D103" s="99"/>
      <c r="E103" s="97"/>
    </row>
    <row r="104" spans="1:5">
      <c r="A104" s="97"/>
      <c r="B104" s="101"/>
      <c r="C104" s="99"/>
      <c r="D104" s="99"/>
      <c r="E104" s="97"/>
    </row>
    <row r="105" spans="1:5">
      <c r="A105" s="97"/>
      <c r="B105" s="101"/>
      <c r="C105" s="99"/>
      <c r="D105" s="99"/>
      <c r="E105" s="97"/>
    </row>
    <row r="106" spans="1:5">
      <c r="A106" s="97"/>
      <c r="B106" s="101"/>
      <c r="C106" s="99"/>
      <c r="D106" s="99"/>
      <c r="E106" s="97"/>
    </row>
    <row r="107" spans="1:5">
      <c r="A107" s="97"/>
      <c r="B107" s="97"/>
      <c r="C107" s="100"/>
      <c r="D107" s="97"/>
      <c r="E107" s="97"/>
    </row>
    <row r="108" spans="1:5">
      <c r="A108" s="97"/>
      <c r="B108" s="97"/>
      <c r="C108" s="100"/>
      <c r="D108" s="97"/>
      <c r="E108" s="97"/>
    </row>
    <row r="109" spans="1:5">
      <c r="A109" s="97"/>
      <c r="B109" s="98"/>
      <c r="C109" s="99"/>
      <c r="D109" s="103"/>
      <c r="E109" s="97"/>
    </row>
    <row r="110" spans="1:5">
      <c r="A110" s="97"/>
      <c r="B110" s="98"/>
      <c r="C110" s="99"/>
      <c r="D110" s="99"/>
      <c r="E110" s="97"/>
    </row>
    <row r="111" spans="1:5">
      <c r="A111" s="97"/>
      <c r="B111" s="101"/>
      <c r="C111" s="99"/>
      <c r="D111" s="99"/>
      <c r="E111" s="97"/>
    </row>
    <row r="112" spans="1:5">
      <c r="A112" s="97"/>
      <c r="B112" s="101"/>
      <c r="C112" s="99"/>
      <c r="D112" s="99"/>
      <c r="E112" s="97"/>
    </row>
    <row r="113" spans="1:5">
      <c r="A113" s="97"/>
      <c r="B113" s="101"/>
      <c r="C113" s="99"/>
      <c r="D113" s="99"/>
      <c r="E113" s="97"/>
    </row>
    <row r="114" spans="1:5">
      <c r="A114" s="97"/>
      <c r="B114" s="101"/>
      <c r="C114" s="99"/>
      <c r="D114" s="99"/>
      <c r="E114" s="97"/>
    </row>
    <row r="115" spans="1:5">
      <c r="A115" s="97"/>
      <c r="B115" s="101"/>
      <c r="C115" s="99"/>
      <c r="D115" s="99"/>
      <c r="E115" s="97"/>
    </row>
    <row r="116" spans="1:5">
      <c r="A116" s="97"/>
      <c r="B116" s="98"/>
      <c r="C116" s="99"/>
      <c r="D116" s="99"/>
      <c r="E116" s="97"/>
    </row>
    <row r="117" spans="1:5">
      <c r="A117" s="97"/>
      <c r="B117" s="98"/>
      <c r="C117" s="99"/>
      <c r="D117" s="99"/>
      <c r="E117" s="97"/>
    </row>
    <row r="118" spans="1:5">
      <c r="A118" s="97"/>
      <c r="B118" s="98"/>
      <c r="C118" s="99"/>
      <c r="D118" s="99"/>
      <c r="E118" s="97"/>
    </row>
    <row r="119" spans="1:5">
      <c r="A119" s="97"/>
      <c r="B119" s="101"/>
      <c r="C119" s="99"/>
      <c r="D119" s="99"/>
      <c r="E119" s="97"/>
    </row>
    <row r="120" spans="1:5">
      <c r="A120" s="97"/>
      <c r="B120" s="98"/>
      <c r="C120" s="99"/>
      <c r="D120" s="99"/>
      <c r="E120" s="97"/>
    </row>
    <row r="121" spans="1:5">
      <c r="A121" s="97"/>
      <c r="B121" s="98"/>
      <c r="C121" s="99"/>
      <c r="D121" s="99"/>
      <c r="E121" s="97"/>
    </row>
    <row r="122" spans="1:5">
      <c r="A122" s="97"/>
      <c r="B122" s="101"/>
      <c r="C122" s="99"/>
      <c r="D122" s="99"/>
      <c r="E122" s="97"/>
    </row>
    <row r="123" spans="1:5">
      <c r="A123" s="97"/>
      <c r="B123" s="97"/>
      <c r="C123" s="100"/>
      <c r="D123" s="97"/>
      <c r="E123" s="97"/>
    </row>
    <row r="124" spans="1:5">
      <c r="A124" s="97"/>
      <c r="B124" s="97"/>
      <c r="C124" s="100"/>
      <c r="D124" s="97"/>
      <c r="E124" s="97"/>
    </row>
  </sheetData>
  <mergeCells count="3">
    <mergeCell ref="A1:D1"/>
    <mergeCell ref="A35:D35"/>
    <mergeCell ref="H1:J1"/>
  </mergeCells>
  <pageMargins left="0" right="0"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závěrečná zpráva</vt:lpstr>
      <vt:lpstr>S4</vt:lpstr>
      <vt:lpstr>S5 - skupina č. 5</vt:lpstr>
      <vt:lpstr>S5 - skupina č. 6</vt:lpstr>
      <vt:lpstr>pavouky</vt:lpstr>
      <vt:lpstr>čtyřhry</vt:lpstr>
      <vt:lpstr>prezenčky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2024-12-15T15:09:33Z</dcterms:modified>
</cp:coreProperties>
</file>