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40" windowHeight="12240" activeTab="4"/>
  </bookViews>
  <sheets>
    <sheet name="závěrečná zpráva" sheetId="2" r:id="rId1"/>
    <sheet name="prezenčky" sheetId="4" r:id="rId2"/>
    <sheet name="S4" sheetId="13" r:id="rId3"/>
    <sheet name="čtyřhry" sheetId="3" r:id="rId4"/>
    <sheet name="dvouhry" sheetId="15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4" l="1"/>
  <c r="O19" i="4"/>
  <c r="O18" i="4"/>
  <c r="O17" i="4"/>
  <c r="O16" i="4"/>
  <c r="O15" i="4"/>
  <c r="O14" i="4"/>
  <c r="O13" i="4"/>
  <c r="W72" i="13" l="1"/>
  <c r="V72" i="13"/>
  <c r="AF70" i="13"/>
  <c r="W70" i="13"/>
  <c r="V70" i="13"/>
  <c r="W68" i="13"/>
  <c r="V68" i="13"/>
  <c r="L67" i="13"/>
  <c r="I68" i="13" s="1"/>
  <c r="K67" i="13"/>
  <c r="J68" i="13" s="1"/>
  <c r="L66" i="13"/>
  <c r="G68" i="13" s="1"/>
  <c r="K66" i="13"/>
  <c r="H68" i="13" s="1"/>
  <c r="J66" i="13"/>
  <c r="Q66" i="13" s="1"/>
  <c r="I66" i="13"/>
  <c r="P66" i="13" s="1"/>
  <c r="U65" i="13"/>
  <c r="AF63" i="13"/>
  <c r="W63" i="13"/>
  <c r="V63" i="13"/>
  <c r="AF62" i="13"/>
  <c r="W62" i="13"/>
  <c r="V62" i="13"/>
  <c r="AF61" i="13"/>
  <c r="W61" i="13"/>
  <c r="V61" i="13"/>
  <c r="AF60" i="13"/>
  <c r="W60" i="13"/>
  <c r="V60" i="13"/>
  <c r="J60" i="13"/>
  <c r="AF59" i="13"/>
  <c r="W59" i="13"/>
  <c r="V59" i="13"/>
  <c r="N59" i="13"/>
  <c r="K60" i="13" s="1"/>
  <c r="M59" i="13"/>
  <c r="L60" i="13" s="1"/>
  <c r="H59" i="13"/>
  <c r="AF58" i="13"/>
  <c r="W58" i="13"/>
  <c r="V58" i="13"/>
  <c r="N58" i="13"/>
  <c r="I60" i="13" s="1"/>
  <c r="M58" i="13"/>
  <c r="L58" i="13"/>
  <c r="I59" i="13" s="1"/>
  <c r="K58" i="13"/>
  <c r="J59" i="13" s="1"/>
  <c r="N57" i="13"/>
  <c r="G60" i="13" s="1"/>
  <c r="M57" i="13"/>
  <c r="H60" i="13" s="1"/>
  <c r="L57" i="13"/>
  <c r="G59" i="13" s="1"/>
  <c r="K57" i="13"/>
  <c r="J57" i="13"/>
  <c r="G58" i="13" s="1"/>
  <c r="I57" i="13"/>
  <c r="U56" i="13"/>
  <c r="AF54" i="13"/>
  <c r="W54" i="13"/>
  <c r="V54" i="13"/>
  <c r="AF53" i="13"/>
  <c r="W53" i="13"/>
  <c r="V53" i="13"/>
  <c r="AF52" i="13"/>
  <c r="W52" i="13"/>
  <c r="V52" i="13"/>
  <c r="AF51" i="13"/>
  <c r="W51" i="13"/>
  <c r="V51" i="13"/>
  <c r="AF50" i="13"/>
  <c r="W50" i="13"/>
  <c r="V50" i="13"/>
  <c r="N50" i="13"/>
  <c r="K51" i="13" s="1"/>
  <c r="M50" i="13"/>
  <c r="L51" i="13" s="1"/>
  <c r="AF49" i="13"/>
  <c r="W49" i="13"/>
  <c r="V49" i="13"/>
  <c r="N49" i="13"/>
  <c r="I51" i="13" s="1"/>
  <c r="M49" i="13"/>
  <c r="J51" i="13" s="1"/>
  <c r="L49" i="13"/>
  <c r="I50" i="13" s="1"/>
  <c r="K49" i="13"/>
  <c r="J50" i="13" s="1"/>
  <c r="N48" i="13"/>
  <c r="G51" i="13" s="1"/>
  <c r="M48" i="13"/>
  <c r="H51" i="13" s="1"/>
  <c r="L48" i="13"/>
  <c r="G50" i="13" s="1"/>
  <c r="K48" i="13"/>
  <c r="H50" i="13" s="1"/>
  <c r="J48" i="13"/>
  <c r="G49" i="13" s="1"/>
  <c r="I48" i="13"/>
  <c r="H49" i="13" s="1"/>
  <c r="U47" i="13"/>
  <c r="AF45" i="13"/>
  <c r="W45" i="13"/>
  <c r="V45" i="13"/>
  <c r="AF44" i="13"/>
  <c r="W44" i="13"/>
  <c r="V44" i="13"/>
  <c r="AF43" i="13"/>
  <c r="W43" i="13"/>
  <c r="V43" i="13"/>
  <c r="AF42" i="13"/>
  <c r="W42" i="13"/>
  <c r="V42" i="13"/>
  <c r="AF41" i="13"/>
  <c r="W41" i="13"/>
  <c r="V41" i="13"/>
  <c r="N41" i="13"/>
  <c r="K42" i="13" s="1"/>
  <c r="M41" i="13"/>
  <c r="L42" i="13" s="1"/>
  <c r="J41" i="13"/>
  <c r="AF40" i="13"/>
  <c r="W40" i="13"/>
  <c r="V40" i="13"/>
  <c r="N40" i="13"/>
  <c r="I42" i="13" s="1"/>
  <c r="M40" i="13"/>
  <c r="J42" i="13" s="1"/>
  <c r="L40" i="13"/>
  <c r="I41" i="13" s="1"/>
  <c r="K40" i="13"/>
  <c r="N39" i="13"/>
  <c r="G42" i="13" s="1"/>
  <c r="M39" i="13"/>
  <c r="H42" i="13" s="1"/>
  <c r="L39" i="13"/>
  <c r="G41" i="13" s="1"/>
  <c r="K39" i="13"/>
  <c r="H41" i="13" s="1"/>
  <c r="J39" i="13"/>
  <c r="G40" i="13" s="1"/>
  <c r="I39" i="13"/>
  <c r="U38" i="13"/>
  <c r="W36" i="13"/>
  <c r="V36" i="13"/>
  <c r="W34" i="13"/>
  <c r="V34" i="13"/>
  <c r="W32" i="13"/>
  <c r="V32" i="13"/>
  <c r="L31" i="13"/>
  <c r="I32" i="13" s="1"/>
  <c r="K31" i="13"/>
  <c r="J32" i="13" s="1"/>
  <c r="L30" i="13"/>
  <c r="G32" i="13" s="1"/>
  <c r="K30" i="13"/>
  <c r="H32" i="13" s="1"/>
  <c r="J30" i="13"/>
  <c r="G31" i="13" s="1"/>
  <c r="I30" i="13"/>
  <c r="U29" i="13"/>
  <c r="AF27" i="13"/>
  <c r="W27" i="13"/>
  <c r="V27" i="13"/>
  <c r="AF26" i="13"/>
  <c r="W26" i="13"/>
  <c r="V26" i="13"/>
  <c r="AF25" i="13"/>
  <c r="W25" i="13"/>
  <c r="V25" i="13"/>
  <c r="AF24" i="13"/>
  <c r="W24" i="13"/>
  <c r="V24" i="13"/>
  <c r="L24" i="13"/>
  <c r="AF23" i="13"/>
  <c r="W23" i="13"/>
  <c r="V23" i="13"/>
  <c r="N23" i="13"/>
  <c r="K24" i="13" s="1"/>
  <c r="M23" i="13"/>
  <c r="AF22" i="13"/>
  <c r="W22" i="13"/>
  <c r="V22" i="13"/>
  <c r="N22" i="13"/>
  <c r="I24" i="13" s="1"/>
  <c r="M22" i="13"/>
  <c r="J24" i="13" s="1"/>
  <c r="L22" i="13"/>
  <c r="I23" i="13" s="1"/>
  <c r="K22" i="13"/>
  <c r="J23" i="13" s="1"/>
  <c r="N21" i="13"/>
  <c r="G24" i="13" s="1"/>
  <c r="M21" i="13"/>
  <c r="H24" i="13" s="1"/>
  <c r="L21" i="13"/>
  <c r="G23" i="13" s="1"/>
  <c r="K21" i="13"/>
  <c r="H23" i="13" s="1"/>
  <c r="J21" i="13"/>
  <c r="G22" i="13" s="1"/>
  <c r="I21" i="13"/>
  <c r="P21" i="13" s="1"/>
  <c r="U20" i="13"/>
  <c r="AF18" i="13"/>
  <c r="W18" i="13"/>
  <c r="V18" i="13"/>
  <c r="AF17" i="13"/>
  <c r="W17" i="13"/>
  <c r="V17" i="13"/>
  <c r="AF16" i="13"/>
  <c r="W16" i="13"/>
  <c r="V16" i="13"/>
  <c r="AF15" i="13"/>
  <c r="W15" i="13"/>
  <c r="V15" i="13"/>
  <c r="AF14" i="13"/>
  <c r="W14" i="13"/>
  <c r="V14" i="13"/>
  <c r="N14" i="13"/>
  <c r="K15" i="13" s="1"/>
  <c r="M14" i="13"/>
  <c r="L15" i="13" s="1"/>
  <c r="AF13" i="13"/>
  <c r="W13" i="13"/>
  <c r="V13" i="13"/>
  <c r="N13" i="13"/>
  <c r="I15" i="13" s="1"/>
  <c r="M13" i="13"/>
  <c r="J15" i="13" s="1"/>
  <c r="L13" i="13"/>
  <c r="I14" i="13" s="1"/>
  <c r="K13" i="13"/>
  <c r="J14" i="13" s="1"/>
  <c r="N12" i="13"/>
  <c r="G15" i="13" s="1"/>
  <c r="M12" i="13"/>
  <c r="H15" i="13" s="1"/>
  <c r="L12" i="13"/>
  <c r="G14" i="13" s="1"/>
  <c r="K12" i="13"/>
  <c r="H14" i="13" s="1"/>
  <c r="J12" i="13"/>
  <c r="Q12" i="13" s="1"/>
  <c r="I12" i="13"/>
  <c r="P12" i="13" s="1"/>
  <c r="U11" i="13"/>
  <c r="AF9" i="13"/>
  <c r="W9" i="13"/>
  <c r="V9" i="13"/>
  <c r="AF8" i="13"/>
  <c r="W8" i="13"/>
  <c r="V8" i="13"/>
  <c r="AF7" i="13"/>
  <c r="W7" i="13"/>
  <c r="V7" i="13"/>
  <c r="AF6" i="13"/>
  <c r="W6" i="13"/>
  <c r="V6" i="13"/>
  <c r="AF5" i="13"/>
  <c r="W5" i="13"/>
  <c r="V5" i="13"/>
  <c r="N5" i="13"/>
  <c r="K6" i="13" s="1"/>
  <c r="M5" i="13"/>
  <c r="L6" i="13" s="1"/>
  <c r="AF4" i="13"/>
  <c r="W4" i="13"/>
  <c r="V4" i="13"/>
  <c r="N4" i="13"/>
  <c r="I6" i="13" s="1"/>
  <c r="M4" i="13"/>
  <c r="J6" i="13" s="1"/>
  <c r="L4" i="13"/>
  <c r="I5" i="13" s="1"/>
  <c r="K4" i="13"/>
  <c r="J5" i="13" s="1"/>
  <c r="N3" i="13"/>
  <c r="G6" i="13" s="1"/>
  <c r="M3" i="13"/>
  <c r="H6" i="13" s="1"/>
  <c r="L3" i="13"/>
  <c r="G5" i="13" s="1"/>
  <c r="K3" i="13"/>
  <c r="H5" i="13" s="1"/>
  <c r="J3" i="13"/>
  <c r="G4" i="13" s="1"/>
  <c r="I3" i="13"/>
  <c r="P3" i="13" s="1"/>
  <c r="U2" i="13"/>
  <c r="G13" i="13" l="1"/>
  <c r="P13" i="13" s="1"/>
  <c r="Q21" i="13"/>
  <c r="P57" i="13"/>
  <c r="Q41" i="13"/>
  <c r="G67" i="13"/>
  <c r="P67" i="13" s="1"/>
  <c r="O15" i="13"/>
  <c r="H58" i="13"/>
  <c r="Q58" i="13" s="1"/>
  <c r="Q60" i="13"/>
  <c r="Q59" i="13"/>
  <c r="Q51" i="13"/>
  <c r="Q49" i="13"/>
  <c r="O39" i="13"/>
  <c r="Q23" i="13"/>
  <c r="H4" i="13"/>
  <c r="Q4" i="13" s="1"/>
  <c r="Q5" i="13"/>
  <c r="Q68" i="13"/>
  <c r="P30" i="13"/>
  <c r="O5" i="13"/>
  <c r="P5" i="13"/>
  <c r="P41" i="13"/>
  <c r="O41" i="13"/>
  <c r="Q6" i="13"/>
  <c r="Q24" i="13"/>
  <c r="P31" i="13"/>
  <c r="Q42" i="13"/>
  <c r="O58" i="13"/>
  <c r="P58" i="13"/>
  <c r="O6" i="13"/>
  <c r="P6" i="13"/>
  <c r="Q14" i="13"/>
  <c r="P24" i="13"/>
  <c r="O24" i="13"/>
  <c r="Q32" i="13"/>
  <c r="P42" i="13"/>
  <c r="O42" i="13"/>
  <c r="P49" i="13"/>
  <c r="O49" i="13"/>
  <c r="P14" i="13"/>
  <c r="O14" i="13"/>
  <c r="P32" i="13"/>
  <c r="Q50" i="13"/>
  <c r="O59" i="13"/>
  <c r="P59" i="13"/>
  <c r="P4" i="13"/>
  <c r="Q15" i="13"/>
  <c r="P22" i="13"/>
  <c r="P40" i="13"/>
  <c r="P50" i="13"/>
  <c r="O50" i="13"/>
  <c r="O60" i="13"/>
  <c r="P60" i="13"/>
  <c r="P23" i="13"/>
  <c r="O23" i="13"/>
  <c r="P51" i="13"/>
  <c r="O51" i="13"/>
  <c r="H13" i="13"/>
  <c r="P15" i="13"/>
  <c r="Q30" i="13"/>
  <c r="P39" i="13"/>
  <c r="O48" i="13"/>
  <c r="H67" i="13"/>
  <c r="P68" i="13"/>
  <c r="O3" i="13"/>
  <c r="H22" i="13"/>
  <c r="Q22" i="13" s="1"/>
  <c r="Q39" i="13"/>
  <c r="P48" i="13"/>
  <c r="O57" i="13"/>
  <c r="O12" i="13"/>
  <c r="H31" i="13"/>
  <c r="Q31" i="13" s="1"/>
  <c r="Q48" i="13"/>
  <c r="Q3" i="13"/>
  <c r="O21" i="13"/>
  <c r="H40" i="13"/>
  <c r="Q40" i="13" s="1"/>
  <c r="Q57" i="13"/>
  <c r="O10" i="4"/>
  <c r="O9" i="4"/>
  <c r="O8" i="4"/>
  <c r="O7" i="4"/>
  <c r="O6" i="4"/>
  <c r="O5" i="4"/>
  <c r="O4" i="4"/>
  <c r="O4" i="13" l="1"/>
  <c r="O40" i="13"/>
  <c r="O22" i="13"/>
  <c r="O13" i="13"/>
  <c r="Q13" i="13"/>
  <c r="Q67" i="13"/>
</calcChain>
</file>

<file path=xl/sharedStrings.xml><?xml version="1.0" encoding="utf-8"?>
<sst xmlns="http://schemas.openxmlformats.org/spreadsheetml/2006/main" count="774" uniqueCount="154">
  <si>
    <t>Výsledky dvouhry chlapci</t>
  </si>
  <si>
    <t>Výsledky dvouhry dívky</t>
  </si>
  <si>
    <t>1.</t>
  </si>
  <si>
    <t>Postolka Petr</t>
  </si>
  <si>
    <t>TJ Baník Vintířov</t>
  </si>
  <si>
    <t>Tonhauserová Nikola</t>
  </si>
  <si>
    <t>SKST Chodov</t>
  </si>
  <si>
    <t>2.</t>
  </si>
  <si>
    <t>Tonhauser Petr</t>
  </si>
  <si>
    <t>Stellnerová Denisa</t>
  </si>
  <si>
    <t>3.</t>
  </si>
  <si>
    <t>Slabý Lukáš</t>
  </si>
  <si>
    <t>Postlová Kamila</t>
  </si>
  <si>
    <t>TTC Karlovarsko 2020 Cheb</t>
  </si>
  <si>
    <t>4.</t>
  </si>
  <si>
    <t>TJ Luby</t>
  </si>
  <si>
    <t>Skoková Kristýna</t>
  </si>
  <si>
    <t>5.</t>
  </si>
  <si>
    <t>Götzl Michael</t>
  </si>
  <si>
    <t>Burešová Ella</t>
  </si>
  <si>
    <t>6.</t>
  </si>
  <si>
    <t>Ježek Michal</t>
  </si>
  <si>
    <t>Kasíková Nela</t>
  </si>
  <si>
    <t>7.</t>
  </si>
  <si>
    <t>Kuchtová Kateřina</t>
  </si>
  <si>
    <t>8.</t>
  </si>
  <si>
    <t>Zrůbecká Veronika</t>
  </si>
  <si>
    <t>5.-7.</t>
  </si>
  <si>
    <t>body</t>
  </si>
  <si>
    <t>sety</t>
  </si>
  <si>
    <t>ext. sety</t>
  </si>
  <si>
    <t>pořadí</t>
  </si>
  <si>
    <t>skupina</t>
  </si>
  <si>
    <t>Tonhauserová</t>
  </si>
  <si>
    <t>Chodov</t>
  </si>
  <si>
    <t>zápasy</t>
  </si>
  <si>
    <t>domácí</t>
  </si>
  <si>
    <t>hosté</t>
  </si>
  <si>
    <t>poměr</t>
  </si>
  <si>
    <t>setů</t>
  </si>
  <si>
    <t>vítěz</t>
  </si>
  <si>
    <t>1.set</t>
  </si>
  <si>
    <t>2.set</t>
  </si>
  <si>
    <t>3.set</t>
  </si>
  <si>
    <t>4.set</t>
  </si>
  <si>
    <t>5.set</t>
  </si>
  <si>
    <t>rozhodčí</t>
  </si>
  <si>
    <t>stůl č.</t>
  </si>
  <si>
    <t>Skoková</t>
  </si>
  <si>
    <t>2</t>
  </si>
  <si>
    <t>3</t>
  </si>
  <si>
    <t>Kasíková</t>
  </si>
  <si>
    <t>Luby</t>
  </si>
  <si>
    <t>4</t>
  </si>
  <si>
    <t>Postlová</t>
  </si>
  <si>
    <t>Karlovarsko</t>
  </si>
  <si>
    <t>Stellnerová</t>
  </si>
  <si>
    <t>Vintířov</t>
  </si>
  <si>
    <t>Kuchtová</t>
  </si>
  <si>
    <t>Zrůbecká</t>
  </si>
  <si>
    <t>Burešová</t>
  </si>
  <si>
    <t xml:space="preserve"> </t>
  </si>
  <si>
    <t>Ježek</t>
  </si>
  <si>
    <t>Tonhauser</t>
  </si>
  <si>
    <t>Slabý</t>
  </si>
  <si>
    <t>Götzl</t>
  </si>
  <si>
    <t xml:space="preserve">    Prezenční  listina chlapci</t>
  </si>
  <si>
    <t xml:space="preserve">    Prezenční  listina - čtyřhra </t>
  </si>
  <si>
    <t>Příjmení a jméno</t>
  </si>
  <si>
    <t>Oddíl</t>
  </si>
  <si>
    <t>Žebříček</t>
  </si>
  <si>
    <t>rok narození</t>
  </si>
  <si>
    <t>Součet</t>
  </si>
  <si>
    <t>Pořadí</t>
  </si>
  <si>
    <t xml:space="preserve">    Prezenční  listina dívky</t>
  </si>
  <si>
    <t>žebříček</t>
  </si>
  <si>
    <t>Pochyba Martin</t>
  </si>
  <si>
    <t>TJ Lomnice</t>
  </si>
  <si>
    <t>Přibylová Kristýna</t>
  </si>
  <si>
    <t>Půtová Nela</t>
  </si>
  <si>
    <t>Pitnerová Karolína</t>
  </si>
  <si>
    <t>Tiep Vu Dinh</t>
  </si>
  <si>
    <t>o 3.místo</t>
  </si>
  <si>
    <t>1  -  4</t>
  </si>
  <si>
    <t>4  -  3</t>
  </si>
  <si>
    <t>2  -  4</t>
  </si>
  <si>
    <t>2  -  3</t>
  </si>
  <si>
    <t>1  -  2</t>
  </si>
  <si>
    <t>3  -  1</t>
  </si>
  <si>
    <t>KBTM chlapci U15 Luby - 20.10.2024</t>
  </si>
  <si>
    <t>KBTM dívky U15 Luby - 20.10.2024</t>
  </si>
  <si>
    <t>Přibík Martin</t>
  </si>
  <si>
    <t>Chudobová Karolína</t>
  </si>
  <si>
    <t>Ludrovská Mirka</t>
  </si>
  <si>
    <t>Schnebergerová Ketrin</t>
  </si>
  <si>
    <t>Mihálová Tereza</t>
  </si>
  <si>
    <t>Frťala Milan</t>
  </si>
  <si>
    <t>Řezníček Jan</t>
  </si>
  <si>
    <t>Postolka Lukáš</t>
  </si>
  <si>
    <t>Postolka Daniel</t>
  </si>
  <si>
    <t>Půhoný Leoš</t>
  </si>
  <si>
    <t>Marko Jan</t>
  </si>
  <si>
    <t>Licehamr Jiří</t>
  </si>
  <si>
    <t>Přibík</t>
  </si>
  <si>
    <t>Ludrovská</t>
  </si>
  <si>
    <t>Čtyřhry - chlapci</t>
  </si>
  <si>
    <t>Čtyřhry - dívky</t>
  </si>
  <si>
    <t>Dvouhra - chlapci</t>
  </si>
  <si>
    <t>Dvouhra - dívky</t>
  </si>
  <si>
    <t>Zpracovala: Čáchová Lucie</t>
  </si>
  <si>
    <t>5.-8.</t>
  </si>
  <si>
    <t>Výsledky čtyřhry chlapců</t>
  </si>
  <si>
    <t>Výsledky čtyřhry dívek</t>
  </si>
  <si>
    <t>Tonda</t>
  </si>
  <si>
    <t>Postolka D.</t>
  </si>
  <si>
    <t>Postolka L.</t>
  </si>
  <si>
    <t>Půhoný</t>
  </si>
  <si>
    <t>Marko</t>
  </si>
  <si>
    <t>Frťala</t>
  </si>
  <si>
    <t>Řezníček</t>
  </si>
  <si>
    <t>Licehamr</t>
  </si>
  <si>
    <t>Pochyba</t>
  </si>
  <si>
    <t>Lomnice</t>
  </si>
  <si>
    <t>Mihálová</t>
  </si>
  <si>
    <t>Schnebergerová</t>
  </si>
  <si>
    <t>Burešová E.</t>
  </si>
  <si>
    <t>Přibylová</t>
  </si>
  <si>
    <t>Chudobová</t>
  </si>
  <si>
    <t>Půtová</t>
  </si>
  <si>
    <t>Pitnerová</t>
  </si>
  <si>
    <t>Tonhauserová-Skoková</t>
  </si>
  <si>
    <t>Stellnerová-Mihálová</t>
  </si>
  <si>
    <t>Ludrovská-Schnebergerová</t>
  </si>
  <si>
    <t>Chudobová-Postlová</t>
  </si>
  <si>
    <t>Zrůbecká-Burešová</t>
  </si>
  <si>
    <t>Kuchtová-Kasíková</t>
  </si>
  <si>
    <t>Půtová-Pitnerová</t>
  </si>
  <si>
    <t>Tonhauser-Slabý</t>
  </si>
  <si>
    <t>Postolka P.-Tonda</t>
  </si>
  <si>
    <t>Götzl-Ježek</t>
  </si>
  <si>
    <t>Postolka D.-Postolka L.</t>
  </si>
  <si>
    <t>Licehamr-Půhoný</t>
  </si>
  <si>
    <t>Marko-Přibylová</t>
  </si>
  <si>
    <t>Přibík-Pochyba</t>
  </si>
  <si>
    <t>Řezníček-Frťala</t>
  </si>
  <si>
    <t>9.-12.</t>
  </si>
  <si>
    <t>13.-15.</t>
  </si>
  <si>
    <t>Postolka P.</t>
  </si>
  <si>
    <t xml:space="preserve">Tonhauser </t>
  </si>
  <si>
    <t>0:3</t>
  </si>
  <si>
    <t>3:0</t>
  </si>
  <si>
    <t>3:2</t>
  </si>
  <si>
    <t>3:1</t>
  </si>
  <si>
    <r>
      <rPr>
        <b/>
        <u/>
        <sz val="11"/>
        <color theme="1"/>
        <rFont val="Calibri"/>
        <family val="2"/>
        <charset val="238"/>
        <scheme val="minor"/>
      </rPr>
      <t>Závěrečná zpráva z Krajského bodovacího turnaje jednotlivců U15 v Lubech</t>
    </r>
    <r>
      <rPr>
        <sz val="11"/>
        <color theme="1"/>
        <rFont val="Calibri"/>
        <family val="2"/>
        <scheme val="minor"/>
      </rPr>
      <t xml:space="preserve">
V neděli dne 20.10.2024 se uskutečnil ve sportovní hale v Lubech Krajský bodovací turnaj jednotlivců kategorie U15. Hrálo se celkem na osmi stolech značky Donic Waldner Classic 25, které byly ohraničeny ohrádkami. Turnaj začal v 9.00 hodin za účasti 15 hráčů z 5 oddílů a 15 hráček z 5 oddílů.  Všechny zápasy se odehrály v duchu fair-play, nikdo nebyl napomínán. Po celou dobu turnaje bylo k dispozici občerstvení. Turnaj řídila jako hlavní rozhodčí Lucie Čáchová, druhý rozhodčí byl Jan Pěnkava. Konečné výsledky byly vyhlášeny a ceny předány ve 13.00 hodin.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</si>
</sst>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i/>
      <u/>
      <sz val="11"/>
      <color theme="1"/>
      <name val="Calibri"/>
      <family val="2"/>
      <charset val="238"/>
      <scheme val="minor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8" fillId="0" borderId="0"/>
  </cellStyleXfs>
  <cellXfs count="19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top"/>
    </xf>
    <xf numFmtId="0" fontId="4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top"/>
    </xf>
    <xf numFmtId="0" fontId="4" fillId="0" borderId="19" xfId="0" applyFont="1" applyBorder="1" applyAlignment="1">
      <alignment horizont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top"/>
    </xf>
    <xf numFmtId="0" fontId="4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 vertical="top"/>
    </xf>
    <xf numFmtId="0" fontId="3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top"/>
    </xf>
    <xf numFmtId="0" fontId="4" fillId="0" borderId="28" xfId="0" applyFont="1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28" xfId="0" applyFont="1" applyBorder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8" xfId="0" applyFont="1" applyBorder="1" applyAlignment="1">
      <alignment horizontal="center" vertical="top"/>
    </xf>
    <xf numFmtId="0" fontId="14" fillId="0" borderId="16" xfId="0" applyFont="1" applyBorder="1" applyAlignment="1">
      <alignment horizontal="center" vertical="top"/>
    </xf>
    <xf numFmtId="0" fontId="14" fillId="0" borderId="33" xfId="0" applyFont="1" applyBorder="1" applyAlignment="1">
      <alignment horizontal="center" vertical="top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1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4" fillId="0" borderId="34" xfId="0" applyFont="1" applyBorder="1" applyAlignment="1">
      <alignment vertical="center"/>
    </xf>
    <xf numFmtId="0" fontId="14" fillId="0" borderId="2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38" xfId="0" applyNumberFormat="1" applyBorder="1" applyAlignment="1">
      <alignment horizontal="center"/>
    </xf>
    <xf numFmtId="49" fontId="14" fillId="0" borderId="37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0" fontId="20" fillId="0" borderId="0" xfId="0" applyFont="1"/>
    <xf numFmtId="0" fontId="20" fillId="0" borderId="0" xfId="0" applyFont="1" applyAlignment="1">
      <alignment horizontal="left"/>
    </xf>
    <xf numFmtId="0" fontId="20" fillId="0" borderId="17" xfId="0" applyFont="1" applyBorder="1"/>
    <xf numFmtId="0" fontId="20" fillId="0" borderId="18" xfId="0" applyFont="1" applyBorder="1"/>
    <xf numFmtId="0" fontId="21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1" fillId="0" borderId="21" xfId="0" applyFont="1" applyBorder="1" applyAlignment="1">
      <alignment vertical="center"/>
    </xf>
    <xf numFmtId="0" fontId="19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/>
    </xf>
    <xf numFmtId="0" fontId="21" fillId="0" borderId="21" xfId="2" applyFont="1" applyBorder="1" applyAlignment="1">
      <alignment horizontal="center" vertical="center"/>
    </xf>
    <xf numFmtId="0" fontId="20" fillId="0" borderId="21" xfId="0" applyFont="1" applyBorder="1"/>
    <xf numFmtId="0" fontId="21" fillId="0" borderId="2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left" vertical="center"/>
    </xf>
    <xf numFmtId="49" fontId="21" fillId="0" borderId="0" xfId="0" applyNumberFormat="1" applyFont="1" applyAlignment="1">
      <alignment horizontal="center" vertical="center"/>
    </xf>
    <xf numFmtId="0" fontId="22" fillId="0" borderId="21" xfId="0" applyFont="1" applyBorder="1"/>
    <xf numFmtId="0" fontId="23" fillId="0" borderId="2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 vertical="center"/>
    </xf>
    <xf numFmtId="49" fontId="0" fillId="0" borderId="39" xfId="0" applyNumberFormat="1" applyBorder="1" applyAlignment="1">
      <alignment horizontal="center"/>
    </xf>
    <xf numFmtId="49" fontId="0" fillId="0" borderId="40" xfId="0" applyNumberFormat="1" applyBorder="1" applyAlignment="1">
      <alignment horizontal="center"/>
    </xf>
    <xf numFmtId="0" fontId="21" fillId="0" borderId="0" xfId="2" applyFont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vertical="center"/>
    </xf>
    <xf numFmtId="0" fontId="21" fillId="0" borderId="0" xfId="2" applyFont="1" applyAlignment="1">
      <alignment vertical="center"/>
    </xf>
    <xf numFmtId="49" fontId="8" fillId="0" borderId="0" xfId="1" applyNumberFormat="1" applyAlignment="1">
      <alignment horizontal="center"/>
    </xf>
    <xf numFmtId="49" fontId="9" fillId="0" borderId="0" xfId="1" applyNumberFormat="1" applyFont="1" applyAlignment="1">
      <alignment horizontal="center"/>
    </xf>
    <xf numFmtId="0" fontId="2" fillId="0" borderId="0" xfId="0" applyFont="1" applyAlignment="1">
      <alignment wrapText="1"/>
    </xf>
    <xf numFmtId="0" fontId="23" fillId="0" borderId="17" xfId="0" applyFont="1" applyBorder="1" applyAlignment="1">
      <alignment horizontal="left" vertical="center"/>
    </xf>
    <xf numFmtId="49" fontId="2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top"/>
    </xf>
    <xf numFmtId="0" fontId="4" fillId="0" borderId="27" xfId="0" applyFont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25" fillId="0" borderId="0" xfId="1" applyNumberFormat="1" applyFont="1" applyAlignment="1">
      <alignment horizontal="center"/>
    </xf>
    <xf numFmtId="0" fontId="26" fillId="0" borderId="0" xfId="0" applyFont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left"/>
    </xf>
    <xf numFmtId="0" fontId="28" fillId="0" borderId="17" xfId="0" applyFont="1" applyFill="1" applyBorder="1" applyAlignment="1">
      <alignment horizontal="left" vertical="center"/>
    </xf>
    <xf numFmtId="0" fontId="27" fillId="0" borderId="21" xfId="2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21" xfId="0" applyFont="1" applyFill="1" applyBorder="1" applyAlignment="1">
      <alignment vertical="center"/>
    </xf>
    <xf numFmtId="0" fontId="27" fillId="0" borderId="21" xfId="0" applyFont="1" applyFill="1" applyBorder="1" applyAlignment="1">
      <alignment horizontal="left" vertical="center"/>
    </xf>
    <xf numFmtId="0" fontId="27" fillId="0" borderId="21" xfId="2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27" fillId="0" borderId="0" xfId="2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0" fillId="0" borderId="0" xfId="0" applyBorder="1"/>
    <xf numFmtId="49" fontId="29" fillId="0" borderId="37" xfId="0" applyNumberFormat="1" applyFont="1" applyBorder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Fill="1" applyBorder="1" applyAlignment="1">
      <alignment horizontal="left"/>
    </xf>
    <xf numFmtId="0" fontId="32" fillId="0" borderId="0" xfId="0" applyFont="1" applyFill="1" applyBorder="1" applyAlignment="1">
      <alignment horizontal="left" vertical="center"/>
    </xf>
    <xf numFmtId="0" fontId="33" fillId="0" borderId="0" xfId="2" applyFont="1" applyAlignment="1">
      <alignment vertical="center"/>
    </xf>
    <xf numFmtId="0" fontId="33" fillId="0" borderId="0" xfId="2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19" fillId="0" borderId="0" xfId="0" applyFont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49" fontId="9" fillId="0" borderId="0" xfId="1" applyNumberFormat="1" applyFont="1" applyAlignment="1">
      <alignment horizont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1" fillId="0" borderId="0" xfId="0" applyFont="1" applyFill="1" applyBorder="1" applyAlignment="1">
      <alignment vertical="center"/>
    </xf>
    <xf numFmtId="0" fontId="27" fillId="0" borderId="0" xfId="2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8" fillId="0" borderId="0" xfId="1" applyNumberForma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49" fontId="25" fillId="0" borderId="0" xfId="1" applyNumberFormat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0"/>
  <sheetViews>
    <sheetView topLeftCell="A52" workbookViewId="0">
      <selection activeCell="A57" sqref="A57:H68"/>
    </sheetView>
  </sheetViews>
  <sheetFormatPr defaultRowHeight="15" x14ac:dyDescent="0.25"/>
  <cols>
    <col min="2" max="2" width="6.7109375" customWidth="1"/>
    <col min="3" max="3" width="26.7109375" customWidth="1"/>
    <col min="4" max="4" width="25.85546875" customWidth="1"/>
    <col min="5" max="5" width="6.7109375" customWidth="1"/>
    <col min="6" max="6" width="24.7109375" customWidth="1"/>
    <col min="7" max="7" width="24" customWidth="1"/>
    <col min="8" max="8" width="13.28515625" customWidth="1"/>
    <col min="9" max="9" width="15" customWidth="1"/>
  </cols>
  <sheetData>
    <row r="1" spans="2:13" ht="14.45" customHeight="1" x14ac:dyDescent="0.25">
      <c r="B1" s="149" t="s">
        <v>153</v>
      </c>
      <c r="C1" s="131"/>
      <c r="D1" s="131"/>
      <c r="E1" s="131"/>
      <c r="F1" s="131"/>
      <c r="G1" s="131"/>
      <c r="H1" s="62"/>
      <c r="I1" s="62"/>
    </row>
    <row r="2" spans="2:13" hidden="1" x14ac:dyDescent="0.25">
      <c r="B2" s="131"/>
      <c r="C2" s="131"/>
      <c r="D2" s="131"/>
      <c r="E2" s="131"/>
      <c r="F2" s="131"/>
      <c r="G2" s="131"/>
      <c r="H2" s="62"/>
      <c r="I2" s="62"/>
    </row>
    <row r="3" spans="2:13" ht="11.25" customHeight="1" x14ac:dyDescent="0.25">
      <c r="B3" s="131"/>
      <c r="C3" s="131"/>
      <c r="D3" s="131"/>
      <c r="E3" s="131"/>
      <c r="F3" s="131"/>
      <c r="G3" s="131"/>
      <c r="H3" s="62"/>
      <c r="I3" s="62"/>
    </row>
    <row r="4" spans="2:13" x14ac:dyDescent="0.25">
      <c r="B4" s="131"/>
      <c r="C4" s="131"/>
      <c r="D4" s="131"/>
      <c r="E4" s="131"/>
      <c r="F4" s="131"/>
      <c r="G4" s="131"/>
      <c r="H4" s="62"/>
      <c r="I4" s="62"/>
    </row>
    <row r="5" spans="2:13" x14ac:dyDescent="0.25">
      <c r="B5" s="131"/>
      <c r="C5" s="131"/>
      <c r="D5" s="131"/>
      <c r="E5" s="131"/>
      <c r="F5" s="131"/>
      <c r="G5" s="131"/>
      <c r="H5" s="62"/>
      <c r="I5" s="62"/>
    </row>
    <row r="6" spans="2:13" x14ac:dyDescent="0.25">
      <c r="B6" s="131"/>
      <c r="C6" s="131"/>
      <c r="D6" s="131"/>
      <c r="E6" s="131"/>
      <c r="F6" s="131"/>
      <c r="G6" s="131"/>
      <c r="H6" s="62"/>
      <c r="I6" s="62"/>
    </row>
    <row r="7" spans="2:13" x14ac:dyDescent="0.25">
      <c r="B7" s="131"/>
      <c r="C7" s="131"/>
      <c r="D7" s="131"/>
      <c r="E7" s="131"/>
      <c r="F7" s="131"/>
      <c r="G7" s="131"/>
      <c r="H7" s="62"/>
      <c r="I7" s="62"/>
    </row>
    <row r="8" spans="2:13" x14ac:dyDescent="0.25">
      <c r="B8" s="131"/>
      <c r="C8" s="131"/>
      <c r="D8" s="131"/>
      <c r="E8" s="131"/>
      <c r="F8" s="131"/>
      <c r="G8" s="131"/>
      <c r="H8" s="62"/>
      <c r="I8" s="62"/>
    </row>
    <row r="9" spans="2:13" x14ac:dyDescent="0.25">
      <c r="B9" s="131"/>
      <c r="C9" s="131"/>
      <c r="D9" s="131"/>
      <c r="E9" s="131"/>
      <c r="F9" s="131"/>
      <c r="G9" s="131"/>
      <c r="H9" s="62"/>
      <c r="I9" s="62"/>
    </row>
    <row r="10" spans="2:13" x14ac:dyDescent="0.25">
      <c r="B10" s="131"/>
      <c r="C10" s="131"/>
      <c r="D10" s="131"/>
      <c r="E10" s="131"/>
      <c r="F10" s="131"/>
      <c r="G10" s="131"/>
      <c r="H10" s="62"/>
      <c r="I10" s="62"/>
    </row>
    <row r="11" spans="2:13" x14ac:dyDescent="0.25">
      <c r="B11" s="131"/>
      <c r="C11" s="131"/>
      <c r="D11" s="131"/>
      <c r="E11" s="131"/>
      <c r="F11" s="131"/>
      <c r="G11" s="131"/>
      <c r="H11" s="62"/>
      <c r="I11" s="62"/>
    </row>
    <row r="12" spans="2:13" x14ac:dyDescent="0.25">
      <c r="B12" s="91"/>
      <c r="C12" s="91"/>
      <c r="D12" s="91"/>
      <c r="E12" s="91"/>
      <c r="F12" s="91"/>
      <c r="G12" s="91"/>
    </row>
    <row r="13" spans="2:13" x14ac:dyDescent="0.25">
      <c r="B13" s="61"/>
      <c r="C13" s="61"/>
      <c r="D13" s="61"/>
      <c r="E13" s="61"/>
      <c r="F13" s="61"/>
      <c r="G13" s="61"/>
    </row>
    <row r="14" spans="2:13" x14ac:dyDescent="0.25">
      <c r="B14" s="53" t="s">
        <v>0</v>
      </c>
      <c r="C14" s="53"/>
      <c r="E14" s="53" t="s">
        <v>1</v>
      </c>
      <c r="F14" s="53"/>
      <c r="G14" s="53"/>
    </row>
    <row r="15" spans="2:13" x14ac:dyDescent="0.25">
      <c r="I15" s="120"/>
      <c r="J15" s="120"/>
      <c r="K15" s="120"/>
      <c r="L15" s="120"/>
      <c r="M15" s="120"/>
    </row>
    <row r="16" spans="2:13" ht="15.75" x14ac:dyDescent="0.25">
      <c r="B16" s="60" t="s">
        <v>2</v>
      </c>
      <c r="C16" s="114" t="s">
        <v>3</v>
      </c>
      <c r="D16" s="115" t="s">
        <v>4</v>
      </c>
      <c r="E16" s="60" t="s">
        <v>2</v>
      </c>
      <c r="F16" s="114" t="s">
        <v>5</v>
      </c>
      <c r="G16" s="115" t="s">
        <v>6</v>
      </c>
      <c r="H16" s="114"/>
      <c r="I16" s="120"/>
      <c r="J16" s="114"/>
      <c r="K16" s="115"/>
      <c r="L16" s="120"/>
      <c r="M16" s="120"/>
    </row>
    <row r="17" spans="2:13" ht="15.75" x14ac:dyDescent="0.25">
      <c r="B17" s="60" t="s">
        <v>7</v>
      </c>
      <c r="C17" s="114" t="s">
        <v>8</v>
      </c>
      <c r="D17" s="115" t="s">
        <v>6</v>
      </c>
      <c r="E17" s="60" t="s">
        <v>7</v>
      </c>
      <c r="F17" s="114" t="s">
        <v>9</v>
      </c>
      <c r="G17" s="115" t="s">
        <v>4</v>
      </c>
      <c r="H17" s="114"/>
      <c r="I17" s="115"/>
      <c r="J17" s="114"/>
      <c r="K17" s="115"/>
      <c r="L17" s="120"/>
      <c r="M17" s="120"/>
    </row>
    <row r="18" spans="2:13" ht="15.75" x14ac:dyDescent="0.25">
      <c r="B18" s="60" t="s">
        <v>10</v>
      </c>
      <c r="C18" s="114" t="s">
        <v>11</v>
      </c>
      <c r="D18" s="115" t="s">
        <v>6</v>
      </c>
      <c r="E18" s="60" t="s">
        <v>10</v>
      </c>
      <c r="F18" s="114" t="s">
        <v>12</v>
      </c>
      <c r="G18" s="116" t="s">
        <v>13</v>
      </c>
      <c r="H18" s="114"/>
      <c r="I18" s="115"/>
      <c r="J18" s="114"/>
      <c r="K18" s="115"/>
      <c r="L18" s="120"/>
      <c r="M18" s="120"/>
    </row>
    <row r="19" spans="2:13" ht="15.75" x14ac:dyDescent="0.25">
      <c r="B19" s="60" t="s">
        <v>14</v>
      </c>
      <c r="C19" s="114" t="s">
        <v>18</v>
      </c>
      <c r="D19" s="115" t="s">
        <v>6</v>
      </c>
      <c r="E19" s="60" t="s">
        <v>14</v>
      </c>
      <c r="F19" s="114" t="s">
        <v>19</v>
      </c>
      <c r="G19" s="115" t="s">
        <v>6</v>
      </c>
      <c r="H19" s="114"/>
      <c r="I19" s="115"/>
      <c r="J19" s="114"/>
      <c r="K19" s="116"/>
      <c r="L19" s="120"/>
      <c r="M19" s="120"/>
    </row>
    <row r="20" spans="2:13" ht="15.75" x14ac:dyDescent="0.25">
      <c r="B20" s="60" t="s">
        <v>110</v>
      </c>
      <c r="C20" s="114" t="s">
        <v>102</v>
      </c>
      <c r="D20" s="115" t="s">
        <v>6</v>
      </c>
      <c r="E20" s="60" t="s">
        <v>110</v>
      </c>
      <c r="F20" s="117" t="s">
        <v>95</v>
      </c>
      <c r="G20" s="115" t="s">
        <v>4</v>
      </c>
      <c r="H20" s="114"/>
      <c r="I20" s="116"/>
      <c r="J20" s="114"/>
      <c r="K20" s="115"/>
      <c r="L20" s="120"/>
      <c r="M20" s="120"/>
    </row>
    <row r="21" spans="2:13" ht="15.75" x14ac:dyDescent="0.25">
      <c r="B21" s="60" t="s">
        <v>110</v>
      </c>
      <c r="C21" s="114" t="s">
        <v>91</v>
      </c>
      <c r="D21" s="116" t="s">
        <v>13</v>
      </c>
      <c r="E21" s="60" t="s">
        <v>110</v>
      </c>
      <c r="F21" s="117" t="s">
        <v>93</v>
      </c>
      <c r="G21" s="115" t="s">
        <v>4</v>
      </c>
      <c r="H21" s="114"/>
      <c r="I21" s="115"/>
      <c r="J21" s="114"/>
      <c r="K21" s="115"/>
      <c r="L21" s="120"/>
      <c r="M21" s="120"/>
    </row>
    <row r="22" spans="2:13" ht="15.75" x14ac:dyDescent="0.25">
      <c r="B22" s="60" t="s">
        <v>110</v>
      </c>
      <c r="C22" s="114" t="s">
        <v>81</v>
      </c>
      <c r="D22" s="115" t="s">
        <v>15</v>
      </c>
      <c r="E22" s="60" t="s">
        <v>110</v>
      </c>
      <c r="F22" s="118" t="s">
        <v>94</v>
      </c>
      <c r="G22" s="115" t="s">
        <v>4</v>
      </c>
      <c r="H22" s="117"/>
      <c r="I22" s="115"/>
      <c r="J22" s="117"/>
      <c r="K22" s="115"/>
      <c r="L22" s="120"/>
      <c r="M22" s="120"/>
    </row>
    <row r="23" spans="2:13" ht="15.75" x14ac:dyDescent="0.25">
      <c r="B23" s="60" t="s">
        <v>110</v>
      </c>
      <c r="C23" s="114" t="s">
        <v>98</v>
      </c>
      <c r="D23" s="115" t="s">
        <v>4</v>
      </c>
      <c r="E23" s="60" t="s">
        <v>110</v>
      </c>
      <c r="F23" s="114" t="s">
        <v>16</v>
      </c>
      <c r="G23" s="115" t="s">
        <v>6</v>
      </c>
      <c r="H23" s="114"/>
      <c r="I23" s="115"/>
      <c r="J23" s="114"/>
      <c r="K23" s="115"/>
      <c r="L23" s="120"/>
      <c r="M23" s="120"/>
    </row>
    <row r="24" spans="2:13" ht="15.75" x14ac:dyDescent="0.25">
      <c r="B24" s="52" t="s">
        <v>145</v>
      </c>
      <c r="C24" s="114" t="s">
        <v>100</v>
      </c>
      <c r="D24" s="115" t="s">
        <v>6</v>
      </c>
      <c r="E24" s="52" t="s">
        <v>145</v>
      </c>
      <c r="F24" s="114" t="s">
        <v>92</v>
      </c>
      <c r="G24" s="116" t="s">
        <v>13</v>
      </c>
      <c r="H24" s="114"/>
      <c r="I24" s="115"/>
      <c r="J24" s="114"/>
      <c r="K24" s="115"/>
      <c r="L24" s="120"/>
      <c r="M24" s="120"/>
    </row>
    <row r="25" spans="2:13" ht="15.75" x14ac:dyDescent="0.25">
      <c r="B25" s="52" t="s">
        <v>145</v>
      </c>
      <c r="C25" s="117" t="s">
        <v>99</v>
      </c>
      <c r="D25" s="115" t="s">
        <v>4</v>
      </c>
      <c r="E25" s="52" t="s">
        <v>145</v>
      </c>
      <c r="F25" s="114" t="s">
        <v>24</v>
      </c>
      <c r="G25" s="115" t="s">
        <v>15</v>
      </c>
      <c r="H25" s="114"/>
      <c r="I25" s="115"/>
      <c r="J25" s="114"/>
      <c r="K25" s="115"/>
      <c r="L25" s="120"/>
      <c r="M25" s="120"/>
    </row>
    <row r="26" spans="2:13" ht="15.75" x14ac:dyDescent="0.25">
      <c r="B26" s="52" t="s">
        <v>145</v>
      </c>
      <c r="C26" s="114" t="s">
        <v>21</v>
      </c>
      <c r="D26" s="115" t="s">
        <v>6</v>
      </c>
      <c r="E26" s="52" t="s">
        <v>145</v>
      </c>
      <c r="F26" s="114" t="s">
        <v>26</v>
      </c>
      <c r="G26" s="115" t="s">
        <v>6</v>
      </c>
      <c r="H26" s="114"/>
      <c r="I26" s="115"/>
      <c r="J26" s="114"/>
      <c r="K26" s="115"/>
      <c r="L26" s="120"/>
      <c r="M26" s="120"/>
    </row>
    <row r="27" spans="2:13" ht="15.75" x14ac:dyDescent="0.25">
      <c r="B27" s="52" t="s">
        <v>145</v>
      </c>
      <c r="C27" s="114" t="s">
        <v>101</v>
      </c>
      <c r="D27" s="115" t="s">
        <v>6</v>
      </c>
      <c r="E27" s="52" t="s">
        <v>145</v>
      </c>
      <c r="F27" s="114" t="s">
        <v>22</v>
      </c>
      <c r="G27" s="115" t="s">
        <v>15</v>
      </c>
      <c r="H27" s="114"/>
      <c r="I27" s="115"/>
      <c r="J27" s="114"/>
      <c r="K27" s="116"/>
      <c r="L27" s="120"/>
      <c r="M27" s="120"/>
    </row>
    <row r="28" spans="2:13" ht="15.75" x14ac:dyDescent="0.25">
      <c r="B28" s="52" t="s">
        <v>146</v>
      </c>
      <c r="C28" s="117" t="s">
        <v>97</v>
      </c>
      <c r="D28" s="116" t="s">
        <v>13</v>
      </c>
      <c r="E28" s="52" t="s">
        <v>146</v>
      </c>
      <c r="F28" s="114" t="s">
        <v>78</v>
      </c>
      <c r="G28" s="115" t="s">
        <v>77</v>
      </c>
      <c r="I28" s="115"/>
      <c r="J28" s="117"/>
      <c r="K28" s="116"/>
      <c r="L28" s="120"/>
      <c r="M28" s="120"/>
    </row>
    <row r="29" spans="2:13" ht="15.75" x14ac:dyDescent="0.25">
      <c r="B29" s="52" t="s">
        <v>146</v>
      </c>
      <c r="C29" s="114" t="s">
        <v>96</v>
      </c>
      <c r="D29" s="116" t="s">
        <v>13</v>
      </c>
      <c r="E29" s="52" t="s">
        <v>146</v>
      </c>
      <c r="F29" s="114" t="s">
        <v>79</v>
      </c>
      <c r="G29" s="115" t="s">
        <v>77</v>
      </c>
      <c r="I29" s="116"/>
      <c r="J29" s="114"/>
      <c r="K29" s="115"/>
      <c r="L29" s="120"/>
      <c r="M29" s="120"/>
    </row>
    <row r="30" spans="2:13" ht="15.75" x14ac:dyDescent="0.25">
      <c r="B30" s="52" t="s">
        <v>146</v>
      </c>
      <c r="C30" s="114" t="s">
        <v>76</v>
      </c>
      <c r="D30" s="115" t="s">
        <v>77</v>
      </c>
      <c r="E30" s="52" t="s">
        <v>146</v>
      </c>
      <c r="F30" s="114" t="s">
        <v>80</v>
      </c>
      <c r="G30" s="115" t="s">
        <v>77</v>
      </c>
      <c r="I30" s="116"/>
      <c r="J30" s="114"/>
      <c r="K30" s="115"/>
      <c r="L30" s="120"/>
      <c r="M30" s="120"/>
    </row>
    <row r="31" spans="2:13" ht="15.75" x14ac:dyDescent="0.25">
      <c r="B31" s="52"/>
      <c r="C31" s="86"/>
      <c r="D31" s="87"/>
      <c r="E31" s="52"/>
      <c r="F31" s="86"/>
      <c r="G31" s="87"/>
      <c r="H31" s="114"/>
      <c r="I31" s="115"/>
      <c r="J31" s="85"/>
    </row>
    <row r="32" spans="2:13" ht="15.75" x14ac:dyDescent="0.25">
      <c r="B32" s="52"/>
      <c r="C32" s="86"/>
      <c r="D32" s="87"/>
      <c r="E32" s="88"/>
      <c r="F32" s="86"/>
      <c r="G32" s="87"/>
      <c r="I32" s="115"/>
      <c r="J32" s="85"/>
    </row>
    <row r="33" spans="2:10" ht="15.75" x14ac:dyDescent="0.25">
      <c r="B33" s="58" t="s">
        <v>111</v>
      </c>
      <c r="C33" s="53"/>
      <c r="E33" s="53"/>
      <c r="F33" s="53"/>
      <c r="G33" s="53"/>
      <c r="I33" s="114"/>
      <c r="J33" s="115"/>
    </row>
    <row r="34" spans="2:10" ht="15.75" x14ac:dyDescent="0.25">
      <c r="B34" s="52"/>
      <c r="E34" s="52"/>
      <c r="I34" s="114"/>
      <c r="J34" s="115"/>
    </row>
    <row r="35" spans="2:10" ht="15.75" x14ac:dyDescent="0.25">
      <c r="B35" s="60" t="s">
        <v>2</v>
      </c>
      <c r="C35" s="114" t="s">
        <v>8</v>
      </c>
      <c r="D35" s="115" t="s">
        <v>6</v>
      </c>
      <c r="E35" s="88"/>
      <c r="F35" s="114" t="s">
        <v>11</v>
      </c>
      <c r="G35" s="115" t="s">
        <v>6</v>
      </c>
      <c r="I35" s="114"/>
      <c r="J35" s="116"/>
    </row>
    <row r="36" spans="2:10" ht="15.75" x14ac:dyDescent="0.25">
      <c r="B36" s="60" t="s">
        <v>7</v>
      </c>
      <c r="C36" s="114" t="s">
        <v>3</v>
      </c>
      <c r="D36" s="115" t="s">
        <v>4</v>
      </c>
      <c r="E36" s="88"/>
      <c r="F36" s="114" t="s">
        <v>81</v>
      </c>
      <c r="G36" s="115" t="s">
        <v>15</v>
      </c>
      <c r="I36" s="117"/>
      <c r="J36" s="115"/>
    </row>
    <row r="37" spans="2:10" ht="15.75" x14ac:dyDescent="0.25">
      <c r="B37" s="60" t="s">
        <v>10</v>
      </c>
      <c r="C37" s="114" t="s">
        <v>18</v>
      </c>
      <c r="D37" s="115" t="s">
        <v>6</v>
      </c>
      <c r="E37" s="88"/>
      <c r="F37" s="114" t="s">
        <v>21</v>
      </c>
      <c r="G37" s="115" t="s">
        <v>6</v>
      </c>
      <c r="I37" s="114"/>
      <c r="J37" s="115"/>
    </row>
    <row r="38" spans="2:10" ht="15.75" x14ac:dyDescent="0.25">
      <c r="B38" s="60" t="s">
        <v>14</v>
      </c>
      <c r="C38" s="117" t="s">
        <v>99</v>
      </c>
      <c r="D38" s="115" t="s">
        <v>4</v>
      </c>
      <c r="E38" s="88"/>
      <c r="F38" s="114" t="s">
        <v>98</v>
      </c>
      <c r="G38" s="115" t="s">
        <v>4</v>
      </c>
      <c r="I38" s="117"/>
      <c r="J38" s="115"/>
    </row>
    <row r="39" spans="2:10" ht="15.75" x14ac:dyDescent="0.25">
      <c r="B39" s="60" t="s">
        <v>110</v>
      </c>
      <c r="C39" s="114" t="s">
        <v>91</v>
      </c>
      <c r="D39" s="116" t="s">
        <v>13</v>
      </c>
      <c r="E39" s="88"/>
      <c r="F39" s="114" t="s">
        <v>76</v>
      </c>
      <c r="G39" s="115" t="s">
        <v>77</v>
      </c>
      <c r="I39" s="118"/>
      <c r="J39" s="115"/>
    </row>
    <row r="40" spans="2:10" ht="15.75" x14ac:dyDescent="0.25">
      <c r="B40" s="60" t="s">
        <v>110</v>
      </c>
      <c r="C40" s="114" t="s">
        <v>101</v>
      </c>
      <c r="D40" s="115" t="s">
        <v>6</v>
      </c>
      <c r="E40" s="88"/>
      <c r="F40" s="114" t="s">
        <v>78</v>
      </c>
      <c r="G40" s="115" t="s">
        <v>77</v>
      </c>
      <c r="I40" s="114"/>
      <c r="J40" s="115"/>
    </row>
    <row r="41" spans="2:10" ht="15.75" x14ac:dyDescent="0.25">
      <c r="B41" s="60" t="s">
        <v>110</v>
      </c>
      <c r="C41" s="117" t="s">
        <v>97</v>
      </c>
      <c r="D41" s="116" t="s">
        <v>13</v>
      </c>
      <c r="E41" s="88"/>
      <c r="F41" s="114" t="s">
        <v>96</v>
      </c>
      <c r="G41" s="116" t="s">
        <v>13</v>
      </c>
      <c r="I41" s="114"/>
      <c r="J41" s="115"/>
    </row>
    <row r="42" spans="2:10" ht="15.75" x14ac:dyDescent="0.25">
      <c r="B42" s="60" t="s">
        <v>110</v>
      </c>
      <c r="C42" s="114" t="s">
        <v>102</v>
      </c>
      <c r="D42" s="115" t="s">
        <v>6</v>
      </c>
      <c r="F42" s="114" t="s">
        <v>100</v>
      </c>
      <c r="G42" s="115" t="s">
        <v>6</v>
      </c>
      <c r="I42" s="114"/>
      <c r="J42" s="115"/>
    </row>
    <row r="43" spans="2:10" ht="15.75" x14ac:dyDescent="0.25">
      <c r="B43" s="52"/>
      <c r="I43" s="114"/>
      <c r="J43" s="115"/>
    </row>
    <row r="44" spans="2:10" ht="15.75" x14ac:dyDescent="0.25">
      <c r="B44" s="58" t="s">
        <v>112</v>
      </c>
      <c r="C44" s="53"/>
      <c r="I44" s="114"/>
      <c r="J44" s="115"/>
    </row>
    <row r="45" spans="2:10" ht="15.75" x14ac:dyDescent="0.25">
      <c r="B45" s="52"/>
      <c r="I45" s="114"/>
      <c r="J45" s="115"/>
    </row>
    <row r="46" spans="2:10" ht="15.75" x14ac:dyDescent="0.25">
      <c r="B46" s="60" t="s">
        <v>2</v>
      </c>
      <c r="C46" s="114" t="s">
        <v>5</v>
      </c>
      <c r="D46" s="115" t="s">
        <v>6</v>
      </c>
      <c r="F46" s="114" t="s">
        <v>16</v>
      </c>
      <c r="G46" s="115" t="s">
        <v>6</v>
      </c>
      <c r="I46" s="114"/>
      <c r="J46" s="115"/>
    </row>
    <row r="47" spans="2:10" ht="15.75" x14ac:dyDescent="0.25">
      <c r="B47" s="60" t="s">
        <v>7</v>
      </c>
      <c r="C47" s="114" t="s">
        <v>12</v>
      </c>
      <c r="D47" s="116" t="s">
        <v>13</v>
      </c>
      <c r="F47" s="114" t="s">
        <v>92</v>
      </c>
      <c r="G47" s="116" t="s">
        <v>13</v>
      </c>
      <c r="I47" s="114"/>
      <c r="J47" s="116"/>
    </row>
    <row r="48" spans="2:10" ht="15.75" x14ac:dyDescent="0.25">
      <c r="B48" s="60" t="s">
        <v>10</v>
      </c>
      <c r="C48" s="114" t="s">
        <v>9</v>
      </c>
      <c r="D48" s="115" t="s">
        <v>4</v>
      </c>
      <c r="F48" s="117" t="s">
        <v>95</v>
      </c>
      <c r="G48" s="115" t="s">
        <v>4</v>
      </c>
    </row>
    <row r="49" spans="2:7" ht="15.75" x14ac:dyDescent="0.25">
      <c r="B49" s="60" t="s">
        <v>14</v>
      </c>
      <c r="C49" s="117" t="s">
        <v>93</v>
      </c>
      <c r="D49" s="115" t="s">
        <v>4</v>
      </c>
      <c r="F49" s="118" t="s">
        <v>94</v>
      </c>
      <c r="G49" s="115" t="s">
        <v>4</v>
      </c>
    </row>
    <row r="50" spans="2:7" ht="15.75" x14ac:dyDescent="0.25">
      <c r="B50" s="60" t="s">
        <v>27</v>
      </c>
      <c r="C50" s="114" t="s">
        <v>24</v>
      </c>
      <c r="D50" s="115" t="s">
        <v>15</v>
      </c>
      <c r="F50" s="114" t="s">
        <v>22</v>
      </c>
      <c r="G50" s="115" t="s">
        <v>15</v>
      </c>
    </row>
    <row r="51" spans="2:7" ht="15.75" x14ac:dyDescent="0.25">
      <c r="B51" s="60" t="s">
        <v>27</v>
      </c>
      <c r="C51" s="114" t="s">
        <v>26</v>
      </c>
      <c r="D51" s="115" t="s">
        <v>6</v>
      </c>
      <c r="F51" s="114" t="s">
        <v>19</v>
      </c>
      <c r="G51" s="115" t="s">
        <v>6</v>
      </c>
    </row>
    <row r="52" spans="2:7" ht="15.75" x14ac:dyDescent="0.25">
      <c r="B52" s="60" t="s">
        <v>27</v>
      </c>
      <c r="C52" s="114" t="s">
        <v>79</v>
      </c>
      <c r="D52" s="115" t="s">
        <v>77</v>
      </c>
      <c r="F52" s="114" t="s">
        <v>80</v>
      </c>
      <c r="G52" s="115" t="s">
        <v>77</v>
      </c>
    </row>
    <row r="53" spans="2:7" x14ac:dyDescent="0.25">
      <c r="B53" s="60"/>
    </row>
    <row r="54" spans="2:7" x14ac:dyDescent="0.25">
      <c r="C54" t="s">
        <v>109</v>
      </c>
    </row>
    <row r="57" spans="2:7" ht="26.25" x14ac:dyDescent="0.4">
      <c r="B57" s="122"/>
      <c r="C57" s="123"/>
      <c r="D57" s="124"/>
      <c r="E57" s="123"/>
      <c r="F57" s="123"/>
      <c r="G57" s="123"/>
    </row>
    <row r="58" spans="2:7" ht="26.25" x14ac:dyDescent="0.4">
      <c r="B58" s="125"/>
      <c r="C58" s="126"/>
      <c r="D58" s="127"/>
      <c r="E58" s="128"/>
      <c r="F58" s="126"/>
      <c r="G58" s="127"/>
    </row>
    <row r="59" spans="2:7" ht="26.25" x14ac:dyDescent="0.4">
      <c r="B59" s="125"/>
      <c r="C59" s="126"/>
      <c r="D59" s="127"/>
      <c r="E59" s="128"/>
      <c r="F59" s="126"/>
      <c r="G59" s="127"/>
    </row>
    <row r="60" spans="2:7" ht="26.25" x14ac:dyDescent="0.4">
      <c r="B60" s="125"/>
      <c r="C60" s="126"/>
      <c r="D60" s="127"/>
      <c r="E60" s="128"/>
      <c r="F60" s="126"/>
      <c r="G60" s="127"/>
    </row>
    <row r="61" spans="2:7" ht="26.25" x14ac:dyDescent="0.4">
      <c r="B61" s="122"/>
      <c r="C61" s="123"/>
      <c r="D61" s="124"/>
      <c r="E61" s="124"/>
      <c r="F61" s="124"/>
      <c r="G61" s="124"/>
    </row>
    <row r="62" spans="2:7" ht="26.25" x14ac:dyDescent="0.4">
      <c r="B62" s="125"/>
      <c r="C62" s="126"/>
      <c r="D62" s="127"/>
      <c r="E62" s="124"/>
      <c r="F62" s="126"/>
      <c r="G62" s="127"/>
    </row>
    <row r="63" spans="2:7" ht="26.25" x14ac:dyDescent="0.4">
      <c r="B63" s="125"/>
      <c r="C63" s="126"/>
      <c r="D63" s="129"/>
      <c r="E63" s="124"/>
      <c r="F63" s="126"/>
      <c r="G63" s="129"/>
    </row>
    <row r="64" spans="2:7" ht="26.25" x14ac:dyDescent="0.4">
      <c r="B64" s="125"/>
      <c r="C64" s="126"/>
      <c r="D64" s="127"/>
      <c r="E64" s="124"/>
      <c r="F64" s="130"/>
      <c r="G64" s="127"/>
    </row>
    <row r="65" spans="2:7" ht="26.25" x14ac:dyDescent="0.4">
      <c r="B65" s="123"/>
      <c r="C65" s="123"/>
      <c r="D65" s="124"/>
      <c r="E65" s="123"/>
      <c r="F65" s="123"/>
      <c r="G65" s="123"/>
    </row>
    <row r="66" spans="2:7" ht="26.25" x14ac:dyDescent="0.4">
      <c r="B66" s="125"/>
      <c r="C66" s="126"/>
      <c r="D66" s="127"/>
      <c r="E66" s="125"/>
      <c r="F66" s="126"/>
      <c r="G66" s="127"/>
    </row>
    <row r="67" spans="2:7" ht="26.25" x14ac:dyDescent="0.4">
      <c r="B67" s="125"/>
      <c r="C67" s="126"/>
      <c r="D67" s="127"/>
      <c r="E67" s="125"/>
      <c r="F67" s="126"/>
      <c r="G67" s="127"/>
    </row>
    <row r="68" spans="2:7" ht="26.25" x14ac:dyDescent="0.4">
      <c r="B68" s="125"/>
      <c r="C68" s="126"/>
      <c r="D68" s="127"/>
      <c r="E68" s="125"/>
      <c r="F68" s="126"/>
      <c r="G68" s="129"/>
    </row>
    <row r="69" spans="2:7" ht="26.25" x14ac:dyDescent="0.4">
      <c r="B69" s="124"/>
      <c r="C69" s="124"/>
      <c r="D69" s="124"/>
      <c r="E69" s="124"/>
      <c r="F69" s="124"/>
      <c r="G69" s="124"/>
    </row>
    <row r="70" spans="2:7" ht="26.25" x14ac:dyDescent="0.4">
      <c r="B70" s="124"/>
      <c r="C70" s="124"/>
      <c r="D70" s="124"/>
      <c r="E70" s="124"/>
      <c r="F70" s="124"/>
      <c r="G70" s="124"/>
    </row>
  </sheetData>
  <mergeCells count="1">
    <mergeCell ref="B1:G11"/>
  </mergeCells>
  <pageMargins left="0.70866141732283472" right="0" top="0.39370078740157483" bottom="0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A28" workbookViewId="0">
      <selection activeCell="G39" sqref="G39"/>
    </sheetView>
  </sheetViews>
  <sheetFormatPr defaultColWidth="9.140625" defaultRowHeight="15.75" x14ac:dyDescent="0.25"/>
  <cols>
    <col min="1" max="1" width="4.7109375" style="63" customWidth="1"/>
    <col min="2" max="2" width="24.7109375" style="63" customWidth="1"/>
    <col min="3" max="3" width="26.7109375" style="76" customWidth="1"/>
    <col min="4" max="4" width="10.7109375" style="63" customWidth="1"/>
    <col min="5" max="5" width="14.7109375" style="63" customWidth="1"/>
    <col min="6" max="7" width="9.140625" style="63"/>
    <col min="8" max="8" width="5.7109375" style="63" customWidth="1"/>
    <col min="9" max="9" width="20.7109375" style="63" customWidth="1"/>
    <col min="10" max="10" width="26.7109375" style="63" customWidth="1"/>
    <col min="11" max="11" width="9.140625" style="63"/>
    <col min="12" max="12" width="20.7109375" style="63" customWidth="1"/>
    <col min="13" max="13" width="26.7109375" style="63" customWidth="1"/>
    <col min="14" max="16384" width="9.140625" style="63"/>
  </cols>
  <sheetData>
    <row r="1" spans="1:16" x14ac:dyDescent="0.25">
      <c r="A1" s="132" t="s">
        <v>66</v>
      </c>
      <c r="B1" s="132"/>
      <c r="C1" s="132"/>
      <c r="D1" s="132"/>
      <c r="E1" s="132"/>
      <c r="I1" s="64"/>
      <c r="J1" s="79" t="s">
        <v>67</v>
      </c>
      <c r="K1" s="65"/>
      <c r="L1" s="66"/>
    </row>
    <row r="2" spans="1:16" x14ac:dyDescent="0.25">
      <c r="A2" s="67"/>
      <c r="B2" s="67"/>
      <c r="C2" s="68"/>
      <c r="D2" s="67"/>
      <c r="E2" s="67"/>
    </row>
    <row r="3" spans="1:16" x14ac:dyDescent="0.25">
      <c r="A3" s="69"/>
      <c r="B3" s="70" t="s">
        <v>68</v>
      </c>
      <c r="C3" s="70" t="s">
        <v>69</v>
      </c>
      <c r="D3" s="70" t="s">
        <v>70</v>
      </c>
      <c r="E3" s="70" t="s">
        <v>71</v>
      </c>
      <c r="I3" s="71" t="s">
        <v>68</v>
      </c>
      <c r="J3" s="71" t="s">
        <v>69</v>
      </c>
      <c r="K3" s="71" t="s">
        <v>70</v>
      </c>
      <c r="L3" s="71" t="s">
        <v>68</v>
      </c>
      <c r="M3" s="71" t="s">
        <v>69</v>
      </c>
      <c r="N3" s="71" t="s">
        <v>70</v>
      </c>
      <c r="O3" s="71" t="s">
        <v>72</v>
      </c>
      <c r="P3" s="71" t="s">
        <v>73</v>
      </c>
    </row>
    <row r="4" spans="1:16" x14ac:dyDescent="0.25">
      <c r="A4" s="155">
        <v>1</v>
      </c>
      <c r="B4" s="107" t="s">
        <v>3</v>
      </c>
      <c r="C4" s="108" t="s">
        <v>4</v>
      </c>
      <c r="D4" s="109">
        <v>1</v>
      </c>
      <c r="E4" s="109">
        <v>2011</v>
      </c>
      <c r="H4" s="63">
        <v>1</v>
      </c>
      <c r="I4" s="107" t="s">
        <v>9</v>
      </c>
      <c r="J4" s="108" t="s">
        <v>4</v>
      </c>
      <c r="K4" s="109">
        <v>2</v>
      </c>
      <c r="L4" s="112" t="s">
        <v>95</v>
      </c>
      <c r="M4" s="108" t="s">
        <v>4</v>
      </c>
      <c r="N4" s="110">
        <v>6</v>
      </c>
      <c r="O4" s="73">
        <f>SUM(K4+N4)</f>
        <v>8</v>
      </c>
      <c r="P4" s="71">
        <v>2</v>
      </c>
    </row>
    <row r="5" spans="1:16" x14ac:dyDescent="0.25">
      <c r="A5" s="155">
        <v>2</v>
      </c>
      <c r="B5" s="107" t="s">
        <v>8</v>
      </c>
      <c r="C5" s="108" t="s">
        <v>6</v>
      </c>
      <c r="D5" s="109">
        <v>2</v>
      </c>
      <c r="E5" s="109">
        <v>2013</v>
      </c>
      <c r="H5" s="63">
        <v>2</v>
      </c>
      <c r="I5" s="112" t="s">
        <v>93</v>
      </c>
      <c r="J5" s="108" t="s">
        <v>4</v>
      </c>
      <c r="K5" s="110">
        <v>4</v>
      </c>
      <c r="L5" s="111" t="s">
        <v>94</v>
      </c>
      <c r="M5" s="108" t="s">
        <v>4</v>
      </c>
      <c r="N5" s="110">
        <v>7</v>
      </c>
      <c r="O5" s="73">
        <f t="shared" ref="O5:O10" si="0">SUM(K5+N5)</f>
        <v>11</v>
      </c>
      <c r="P5" s="71">
        <v>3</v>
      </c>
    </row>
    <row r="6" spans="1:16" x14ac:dyDescent="0.25">
      <c r="A6" s="155">
        <v>3</v>
      </c>
      <c r="B6" s="107" t="s">
        <v>11</v>
      </c>
      <c r="C6" s="108" t="s">
        <v>6</v>
      </c>
      <c r="D6" s="109">
        <v>5</v>
      </c>
      <c r="E6" s="109">
        <v>2015</v>
      </c>
      <c r="H6" s="63">
        <v>3</v>
      </c>
      <c r="I6" s="107" t="s">
        <v>92</v>
      </c>
      <c r="J6" s="113" t="s">
        <v>13</v>
      </c>
      <c r="K6" s="110">
        <v>13.5</v>
      </c>
      <c r="L6" s="107" t="s">
        <v>12</v>
      </c>
      <c r="M6" s="113" t="s">
        <v>13</v>
      </c>
      <c r="N6" s="109">
        <v>3</v>
      </c>
      <c r="O6" s="73">
        <f t="shared" si="0"/>
        <v>16.5</v>
      </c>
      <c r="P6" s="71">
        <v>4</v>
      </c>
    </row>
    <row r="7" spans="1:16" x14ac:dyDescent="0.25">
      <c r="A7" s="155">
        <v>4</v>
      </c>
      <c r="B7" s="107" t="s">
        <v>91</v>
      </c>
      <c r="C7" s="113" t="s">
        <v>13</v>
      </c>
      <c r="D7" s="109">
        <v>7</v>
      </c>
      <c r="E7" s="109">
        <v>2010</v>
      </c>
      <c r="H7" s="63">
        <v>4</v>
      </c>
      <c r="I7" s="107" t="s">
        <v>24</v>
      </c>
      <c r="J7" s="108" t="s">
        <v>15</v>
      </c>
      <c r="K7" s="109">
        <v>11.5</v>
      </c>
      <c r="L7" s="107" t="s">
        <v>22</v>
      </c>
      <c r="M7" s="108" t="s">
        <v>15</v>
      </c>
      <c r="N7" s="109">
        <v>9.5</v>
      </c>
      <c r="O7" s="73">
        <f t="shared" si="0"/>
        <v>21</v>
      </c>
      <c r="P7" s="71"/>
    </row>
    <row r="8" spans="1:16" x14ac:dyDescent="0.25">
      <c r="A8" s="155">
        <v>5</v>
      </c>
      <c r="B8" s="107" t="s">
        <v>81</v>
      </c>
      <c r="C8" s="108" t="s">
        <v>15</v>
      </c>
      <c r="D8" s="109">
        <v>9</v>
      </c>
      <c r="E8" s="109">
        <v>2011</v>
      </c>
      <c r="H8" s="63">
        <v>5</v>
      </c>
      <c r="I8" s="107" t="s">
        <v>79</v>
      </c>
      <c r="J8" s="108" t="s">
        <v>77</v>
      </c>
      <c r="K8" s="109">
        <v>13.5</v>
      </c>
      <c r="L8" s="107" t="s">
        <v>80</v>
      </c>
      <c r="M8" s="108" t="s">
        <v>77</v>
      </c>
      <c r="N8" s="109">
        <v>13.5</v>
      </c>
      <c r="O8" s="73">
        <f t="shared" si="0"/>
        <v>27</v>
      </c>
      <c r="P8" s="71"/>
    </row>
    <row r="9" spans="1:16" x14ac:dyDescent="0.25">
      <c r="A9" s="155">
        <v>6</v>
      </c>
      <c r="B9" s="107" t="s">
        <v>18</v>
      </c>
      <c r="C9" s="108" t="s">
        <v>6</v>
      </c>
      <c r="D9" s="109">
        <v>11</v>
      </c>
      <c r="E9" s="109">
        <v>2010</v>
      </c>
      <c r="H9" s="63">
        <v>6</v>
      </c>
      <c r="I9" s="107" t="s">
        <v>26</v>
      </c>
      <c r="J9" s="108" t="s">
        <v>6</v>
      </c>
      <c r="K9" s="109">
        <v>13.5</v>
      </c>
      <c r="L9" s="107" t="s">
        <v>19</v>
      </c>
      <c r="M9" s="108" t="s">
        <v>6</v>
      </c>
      <c r="N9" s="109">
        <v>8</v>
      </c>
      <c r="O9" s="73">
        <f t="shared" si="0"/>
        <v>21.5</v>
      </c>
      <c r="P9" s="71"/>
    </row>
    <row r="10" spans="1:16" x14ac:dyDescent="0.25">
      <c r="A10" s="155">
        <v>7</v>
      </c>
      <c r="B10" s="112" t="s">
        <v>99</v>
      </c>
      <c r="C10" s="108" t="s">
        <v>4</v>
      </c>
      <c r="D10" s="109">
        <v>12</v>
      </c>
      <c r="E10" s="109">
        <v>2015</v>
      </c>
      <c r="H10" s="63">
        <v>7</v>
      </c>
      <c r="I10" s="107" t="s">
        <v>5</v>
      </c>
      <c r="J10" s="108" t="s">
        <v>6</v>
      </c>
      <c r="K10" s="109">
        <v>1</v>
      </c>
      <c r="L10" s="107" t="s">
        <v>16</v>
      </c>
      <c r="M10" s="108" t="s">
        <v>6</v>
      </c>
      <c r="N10" s="110">
        <v>5</v>
      </c>
      <c r="O10" s="73">
        <f t="shared" si="0"/>
        <v>6</v>
      </c>
      <c r="P10" s="71">
        <v>1</v>
      </c>
    </row>
    <row r="11" spans="1:16" x14ac:dyDescent="0.25">
      <c r="A11" s="155">
        <v>8</v>
      </c>
      <c r="B11" s="107" t="s">
        <v>98</v>
      </c>
      <c r="C11" s="108" t="s">
        <v>4</v>
      </c>
      <c r="D11" s="109">
        <v>13</v>
      </c>
      <c r="E11" s="109">
        <v>2016</v>
      </c>
      <c r="I11" s="80"/>
      <c r="J11" s="92"/>
      <c r="K11" s="72"/>
      <c r="L11" s="80"/>
      <c r="M11" s="92"/>
      <c r="N11" s="72"/>
      <c r="O11" s="73"/>
      <c r="P11" s="71"/>
    </row>
    <row r="12" spans="1:16" x14ac:dyDescent="0.25">
      <c r="A12" s="155">
        <v>9</v>
      </c>
      <c r="B12" s="107" t="s">
        <v>21</v>
      </c>
      <c r="C12" s="108" t="s">
        <v>6</v>
      </c>
      <c r="D12" s="109">
        <v>14</v>
      </c>
      <c r="E12" s="109">
        <v>2012</v>
      </c>
      <c r="I12" s="74"/>
      <c r="J12" s="74"/>
      <c r="K12" s="73"/>
      <c r="L12" s="74"/>
      <c r="M12" s="74"/>
      <c r="N12" s="73"/>
      <c r="O12" s="73"/>
      <c r="P12" s="71"/>
    </row>
    <row r="13" spans="1:16" x14ac:dyDescent="0.25">
      <c r="A13" s="155">
        <v>10</v>
      </c>
      <c r="B13" s="107" t="s">
        <v>100</v>
      </c>
      <c r="C13" s="108" t="s">
        <v>6</v>
      </c>
      <c r="D13" s="110">
        <v>16.5</v>
      </c>
      <c r="E13" s="110">
        <v>2012</v>
      </c>
      <c r="H13" s="63">
        <v>1</v>
      </c>
      <c r="I13" s="112" t="s">
        <v>99</v>
      </c>
      <c r="J13" s="108" t="s">
        <v>4</v>
      </c>
      <c r="K13" s="109">
        <v>12</v>
      </c>
      <c r="L13" s="107" t="s">
        <v>98</v>
      </c>
      <c r="M13" s="108" t="s">
        <v>4</v>
      </c>
      <c r="N13" s="109">
        <v>13</v>
      </c>
      <c r="O13" s="73">
        <f>SUM(K13+N13)</f>
        <v>25</v>
      </c>
      <c r="P13" s="71">
        <v>3</v>
      </c>
    </row>
    <row r="14" spans="1:16" x14ac:dyDescent="0.25">
      <c r="A14" s="155">
        <v>11</v>
      </c>
      <c r="B14" s="107" t="s">
        <v>101</v>
      </c>
      <c r="C14" s="108" t="s">
        <v>6</v>
      </c>
      <c r="D14" s="109">
        <v>24</v>
      </c>
      <c r="E14" s="109">
        <v>2013</v>
      </c>
      <c r="H14" s="63">
        <v>2</v>
      </c>
      <c r="I14" s="107" t="s">
        <v>3</v>
      </c>
      <c r="J14" s="108" t="s">
        <v>4</v>
      </c>
      <c r="K14" s="109">
        <v>1</v>
      </c>
      <c r="L14" s="107" t="s">
        <v>81</v>
      </c>
      <c r="M14" s="108" t="s">
        <v>15</v>
      </c>
      <c r="N14" s="109">
        <v>9</v>
      </c>
      <c r="O14" s="73">
        <f t="shared" ref="O14:O20" si="1">SUM(K14+N14)</f>
        <v>10</v>
      </c>
      <c r="P14" s="71">
        <v>2</v>
      </c>
    </row>
    <row r="15" spans="1:16" x14ac:dyDescent="0.25">
      <c r="A15" s="155">
        <v>12</v>
      </c>
      <c r="B15" s="107" t="s">
        <v>96</v>
      </c>
      <c r="C15" s="113" t="s">
        <v>13</v>
      </c>
      <c r="D15" s="110">
        <v>26.5</v>
      </c>
      <c r="E15" s="109">
        <v>2011</v>
      </c>
      <c r="H15" s="63">
        <v>3</v>
      </c>
      <c r="I15" s="112" t="s">
        <v>97</v>
      </c>
      <c r="J15" s="113" t="s">
        <v>13</v>
      </c>
      <c r="K15" s="110">
        <v>26.5</v>
      </c>
      <c r="L15" s="107" t="s">
        <v>96</v>
      </c>
      <c r="M15" s="113" t="s">
        <v>13</v>
      </c>
      <c r="N15" s="110">
        <v>26.5</v>
      </c>
      <c r="O15" s="73">
        <f t="shared" si="1"/>
        <v>53</v>
      </c>
      <c r="P15" s="71"/>
    </row>
    <row r="16" spans="1:16" x14ac:dyDescent="0.25">
      <c r="A16" s="106">
        <v>13</v>
      </c>
      <c r="B16" s="112" t="s">
        <v>97</v>
      </c>
      <c r="C16" s="113" t="s">
        <v>13</v>
      </c>
      <c r="D16" s="110">
        <v>26.5</v>
      </c>
      <c r="E16" s="110">
        <v>2012</v>
      </c>
      <c r="H16" s="63">
        <v>4</v>
      </c>
      <c r="I16" s="107" t="s">
        <v>91</v>
      </c>
      <c r="J16" s="113" t="s">
        <v>13</v>
      </c>
      <c r="K16" s="109">
        <v>7</v>
      </c>
      <c r="L16" s="107" t="s">
        <v>76</v>
      </c>
      <c r="M16" s="108" t="s">
        <v>77</v>
      </c>
      <c r="N16" s="109">
        <v>26.5</v>
      </c>
      <c r="O16" s="73">
        <f t="shared" si="1"/>
        <v>33.5</v>
      </c>
      <c r="P16" s="71"/>
    </row>
    <row r="17" spans="1:16" x14ac:dyDescent="0.25">
      <c r="A17" s="106">
        <v>14</v>
      </c>
      <c r="B17" s="107" t="s">
        <v>76</v>
      </c>
      <c r="C17" s="108" t="s">
        <v>77</v>
      </c>
      <c r="D17" s="109">
        <v>26.5</v>
      </c>
      <c r="E17" s="109">
        <v>2011</v>
      </c>
      <c r="H17" s="63">
        <v>5</v>
      </c>
      <c r="I17" s="107" t="s">
        <v>8</v>
      </c>
      <c r="J17" s="108" t="s">
        <v>6</v>
      </c>
      <c r="K17" s="109">
        <v>2</v>
      </c>
      <c r="L17" s="107" t="s">
        <v>11</v>
      </c>
      <c r="M17" s="108" t="s">
        <v>6</v>
      </c>
      <c r="N17" s="109">
        <v>5</v>
      </c>
      <c r="O17" s="73">
        <f t="shared" si="1"/>
        <v>7</v>
      </c>
      <c r="P17" s="71">
        <v>1</v>
      </c>
    </row>
    <row r="18" spans="1:16" x14ac:dyDescent="0.25">
      <c r="A18" s="106">
        <v>15</v>
      </c>
      <c r="B18" s="107" t="s">
        <v>102</v>
      </c>
      <c r="C18" s="154" t="s">
        <v>6</v>
      </c>
      <c r="D18" s="109">
        <v>26.5</v>
      </c>
      <c r="E18" s="109">
        <v>2012</v>
      </c>
      <c r="F18" s="68"/>
      <c r="H18" s="63">
        <v>6</v>
      </c>
      <c r="I18" s="107" t="s">
        <v>102</v>
      </c>
      <c r="J18" s="108" t="s">
        <v>6</v>
      </c>
      <c r="K18" s="109">
        <v>26.5</v>
      </c>
      <c r="L18" s="107" t="s">
        <v>100</v>
      </c>
      <c r="M18" s="108" t="s">
        <v>6</v>
      </c>
      <c r="N18" s="110">
        <v>16.5</v>
      </c>
      <c r="O18" s="73">
        <f t="shared" si="1"/>
        <v>43</v>
      </c>
      <c r="P18" s="71"/>
    </row>
    <row r="19" spans="1:16" x14ac:dyDescent="0.25">
      <c r="A19" s="150"/>
      <c r="B19" s="114"/>
      <c r="C19" s="115"/>
      <c r="D19" s="151"/>
      <c r="E19" s="151"/>
      <c r="F19" s="75"/>
      <c r="H19" s="63">
        <v>7</v>
      </c>
      <c r="I19" s="107" t="s">
        <v>18</v>
      </c>
      <c r="J19" s="108" t="s">
        <v>6</v>
      </c>
      <c r="K19" s="109">
        <v>11</v>
      </c>
      <c r="L19" s="107" t="s">
        <v>21</v>
      </c>
      <c r="M19" s="108" t="s">
        <v>6</v>
      </c>
      <c r="N19" s="109">
        <v>14</v>
      </c>
      <c r="O19" s="73">
        <f t="shared" si="1"/>
        <v>25</v>
      </c>
      <c r="P19" s="71">
        <v>4</v>
      </c>
    </row>
    <row r="20" spans="1:16" x14ac:dyDescent="0.25">
      <c r="A20" s="132" t="s">
        <v>74</v>
      </c>
      <c r="B20" s="132"/>
      <c r="C20" s="132"/>
      <c r="D20" s="132"/>
      <c r="E20" s="132"/>
      <c r="F20" s="75"/>
      <c r="H20" s="63">
        <v>8</v>
      </c>
      <c r="I20" s="107" t="s">
        <v>101</v>
      </c>
      <c r="J20" s="108" t="s">
        <v>6</v>
      </c>
      <c r="K20" s="109">
        <v>24</v>
      </c>
      <c r="L20" s="107" t="s">
        <v>78</v>
      </c>
      <c r="M20" s="108" t="s">
        <v>77</v>
      </c>
      <c r="N20" s="109">
        <v>13.5</v>
      </c>
      <c r="O20" s="73">
        <f t="shared" si="1"/>
        <v>37.5</v>
      </c>
      <c r="P20" s="71"/>
    </row>
    <row r="21" spans="1:16" x14ac:dyDescent="0.25">
      <c r="A21" s="67"/>
      <c r="B21" s="67"/>
      <c r="C21" s="119"/>
      <c r="D21" s="67"/>
      <c r="E21" s="67"/>
      <c r="F21" s="75"/>
      <c r="J21" s="81"/>
      <c r="K21" s="82"/>
      <c r="L21" s="82"/>
    </row>
    <row r="22" spans="1:16" x14ac:dyDescent="0.25">
      <c r="A22" s="69"/>
      <c r="B22" s="70" t="s">
        <v>68</v>
      </c>
      <c r="C22" s="70" t="s">
        <v>69</v>
      </c>
      <c r="D22" s="70" t="s">
        <v>75</v>
      </c>
      <c r="E22" s="70" t="s">
        <v>71</v>
      </c>
      <c r="F22" s="75"/>
      <c r="J22" s="81"/>
      <c r="K22" s="82"/>
      <c r="L22" s="82"/>
    </row>
    <row r="23" spans="1:16" x14ac:dyDescent="0.25">
      <c r="A23" s="155">
        <v>1</v>
      </c>
      <c r="B23" s="107" t="s">
        <v>5</v>
      </c>
      <c r="C23" s="108" t="s">
        <v>6</v>
      </c>
      <c r="D23" s="109">
        <v>1</v>
      </c>
      <c r="E23" s="109">
        <v>2010</v>
      </c>
      <c r="F23" s="75"/>
      <c r="J23" s="81"/>
      <c r="K23" s="82"/>
      <c r="L23" s="82"/>
    </row>
    <row r="24" spans="1:16" x14ac:dyDescent="0.25">
      <c r="A24" s="155">
        <v>2</v>
      </c>
      <c r="B24" s="107" t="s">
        <v>9</v>
      </c>
      <c r="C24" s="108" t="s">
        <v>4</v>
      </c>
      <c r="D24" s="109">
        <v>2</v>
      </c>
      <c r="E24" s="109">
        <v>2010</v>
      </c>
      <c r="F24" s="75"/>
      <c r="J24" s="81"/>
      <c r="K24" s="82"/>
      <c r="L24" s="82"/>
    </row>
    <row r="25" spans="1:16" x14ac:dyDescent="0.25">
      <c r="A25" s="155">
        <v>3</v>
      </c>
      <c r="B25" s="107" t="s">
        <v>12</v>
      </c>
      <c r="C25" s="113" t="s">
        <v>13</v>
      </c>
      <c r="D25" s="109">
        <v>3</v>
      </c>
      <c r="E25" s="109">
        <v>2011</v>
      </c>
      <c r="F25" s="75"/>
      <c r="J25" s="81"/>
      <c r="K25" s="82"/>
      <c r="L25" s="82"/>
    </row>
    <row r="26" spans="1:16" x14ac:dyDescent="0.25">
      <c r="A26" s="155">
        <v>4</v>
      </c>
      <c r="B26" s="112" t="s">
        <v>93</v>
      </c>
      <c r="C26" s="108" t="s">
        <v>4</v>
      </c>
      <c r="D26" s="110">
        <v>4</v>
      </c>
      <c r="E26" s="110">
        <v>2011</v>
      </c>
      <c r="F26" s="75"/>
      <c r="J26" s="81"/>
      <c r="K26" s="82"/>
      <c r="L26" s="82"/>
    </row>
    <row r="27" spans="1:16" x14ac:dyDescent="0.25">
      <c r="A27" s="155">
        <v>5</v>
      </c>
      <c r="B27" s="107" t="s">
        <v>16</v>
      </c>
      <c r="C27" s="108" t="s">
        <v>6</v>
      </c>
      <c r="D27" s="110">
        <v>5</v>
      </c>
      <c r="E27" s="110">
        <v>2014</v>
      </c>
      <c r="F27" s="75"/>
      <c r="I27" s="81"/>
      <c r="J27" s="81"/>
      <c r="K27" s="82"/>
      <c r="L27" s="82"/>
    </row>
    <row r="28" spans="1:16" x14ac:dyDescent="0.25">
      <c r="A28" s="155">
        <v>6</v>
      </c>
      <c r="B28" s="112" t="s">
        <v>95</v>
      </c>
      <c r="C28" s="108" t="s">
        <v>4</v>
      </c>
      <c r="D28" s="110">
        <v>6</v>
      </c>
      <c r="E28" s="110">
        <v>2012</v>
      </c>
      <c r="F28" s="75"/>
      <c r="I28" s="81"/>
      <c r="J28" s="81"/>
      <c r="K28" s="82"/>
      <c r="L28" s="82"/>
    </row>
    <row r="29" spans="1:16" x14ac:dyDescent="0.25">
      <c r="A29" s="155">
        <v>7</v>
      </c>
      <c r="B29" s="111" t="s">
        <v>94</v>
      </c>
      <c r="C29" s="108" t="s">
        <v>4</v>
      </c>
      <c r="D29" s="110">
        <v>7</v>
      </c>
      <c r="E29" s="110">
        <v>2011</v>
      </c>
      <c r="F29" s="75"/>
      <c r="I29" s="81"/>
      <c r="J29" s="81"/>
      <c r="K29" s="82"/>
      <c r="L29" s="82"/>
    </row>
    <row r="30" spans="1:16" x14ac:dyDescent="0.25">
      <c r="A30" s="155">
        <v>8</v>
      </c>
      <c r="B30" s="107" t="s">
        <v>19</v>
      </c>
      <c r="C30" s="108" t="s">
        <v>6</v>
      </c>
      <c r="D30" s="109">
        <v>8</v>
      </c>
      <c r="E30" s="109">
        <v>2010</v>
      </c>
      <c r="F30" s="75"/>
      <c r="I30" s="81"/>
      <c r="J30" s="81"/>
      <c r="K30" s="82"/>
      <c r="L30" s="82"/>
    </row>
    <row r="31" spans="1:16" x14ac:dyDescent="0.25">
      <c r="A31" s="155">
        <v>9</v>
      </c>
      <c r="B31" s="107" t="s">
        <v>22</v>
      </c>
      <c r="C31" s="108" t="s">
        <v>15</v>
      </c>
      <c r="D31" s="109">
        <v>9.5</v>
      </c>
      <c r="E31" s="109">
        <v>2012</v>
      </c>
      <c r="F31" s="75"/>
      <c r="I31" s="81"/>
      <c r="J31" s="81"/>
      <c r="K31" s="82"/>
      <c r="L31" s="82"/>
    </row>
    <row r="32" spans="1:16" x14ac:dyDescent="0.25">
      <c r="A32" s="155">
        <v>10</v>
      </c>
      <c r="B32" s="107" t="s">
        <v>24</v>
      </c>
      <c r="C32" s="108" t="s">
        <v>15</v>
      </c>
      <c r="D32" s="109">
        <v>11.5</v>
      </c>
      <c r="E32" s="109">
        <v>2013</v>
      </c>
      <c r="F32" s="75"/>
      <c r="I32" s="81"/>
      <c r="J32" s="81"/>
      <c r="K32" s="82"/>
      <c r="L32" s="82"/>
    </row>
    <row r="33" spans="1:6" x14ac:dyDescent="0.25">
      <c r="A33" s="155">
        <v>11</v>
      </c>
      <c r="B33" s="107" t="s">
        <v>26</v>
      </c>
      <c r="C33" s="108" t="s">
        <v>6</v>
      </c>
      <c r="D33" s="109">
        <v>13.5</v>
      </c>
      <c r="E33" s="109">
        <v>2012</v>
      </c>
      <c r="F33" s="75"/>
    </row>
    <row r="34" spans="1:6" x14ac:dyDescent="0.25">
      <c r="A34" s="155">
        <v>12</v>
      </c>
      <c r="B34" s="107" t="s">
        <v>78</v>
      </c>
      <c r="C34" s="108" t="s">
        <v>77</v>
      </c>
      <c r="D34" s="109">
        <v>13.5</v>
      </c>
      <c r="E34" s="109">
        <v>2012</v>
      </c>
      <c r="F34" s="75"/>
    </row>
    <row r="35" spans="1:6" x14ac:dyDescent="0.25">
      <c r="A35" s="155">
        <v>13</v>
      </c>
      <c r="B35" s="107" t="s">
        <v>79</v>
      </c>
      <c r="C35" s="108" t="s">
        <v>77</v>
      </c>
      <c r="D35" s="109">
        <v>13.5</v>
      </c>
      <c r="E35" s="109">
        <v>2013</v>
      </c>
      <c r="F35" s="68"/>
    </row>
    <row r="36" spans="1:6" x14ac:dyDescent="0.25">
      <c r="A36" s="155">
        <v>14</v>
      </c>
      <c r="B36" s="107" t="s">
        <v>80</v>
      </c>
      <c r="C36" s="108" t="s">
        <v>77</v>
      </c>
      <c r="D36" s="109">
        <v>13.5</v>
      </c>
      <c r="E36" s="109">
        <v>2013</v>
      </c>
      <c r="F36" s="75"/>
    </row>
    <row r="37" spans="1:6" x14ac:dyDescent="0.25">
      <c r="A37" s="155">
        <v>15</v>
      </c>
      <c r="B37" s="107" t="s">
        <v>92</v>
      </c>
      <c r="C37" s="113" t="s">
        <v>13</v>
      </c>
      <c r="D37" s="110">
        <v>13.5</v>
      </c>
      <c r="E37" s="110">
        <v>2011</v>
      </c>
      <c r="F37" s="75"/>
    </row>
    <row r="38" spans="1:6" x14ac:dyDescent="0.25">
      <c r="A38" s="156"/>
      <c r="B38" s="114"/>
      <c r="C38" s="115"/>
      <c r="D38" s="151"/>
      <c r="E38" s="151"/>
      <c r="F38" s="157"/>
    </row>
    <row r="39" spans="1:6" x14ac:dyDescent="0.25">
      <c r="A39" s="156"/>
      <c r="B39" s="114"/>
      <c r="C39" s="115"/>
      <c r="D39" s="151"/>
      <c r="E39" s="151"/>
      <c r="F39" s="158"/>
    </row>
    <row r="40" spans="1:6" x14ac:dyDescent="0.25">
      <c r="A40" s="156"/>
      <c r="B40" s="114"/>
      <c r="C40" s="115"/>
      <c r="D40" s="151"/>
      <c r="E40" s="151"/>
      <c r="F40" s="158"/>
    </row>
    <row r="41" spans="1:6" x14ac:dyDescent="0.25">
      <c r="A41" s="156"/>
      <c r="B41" s="114"/>
      <c r="C41" s="115"/>
      <c r="D41" s="151"/>
      <c r="E41" s="151"/>
      <c r="F41" s="158"/>
    </row>
    <row r="42" spans="1:6" x14ac:dyDescent="0.25">
      <c r="A42" s="156"/>
      <c r="B42" s="114"/>
      <c r="C42" s="116"/>
      <c r="D42" s="152"/>
      <c r="E42" s="152"/>
      <c r="F42" s="158"/>
    </row>
    <row r="43" spans="1:6" x14ac:dyDescent="0.25">
      <c r="A43" s="156"/>
      <c r="B43" s="118"/>
      <c r="C43" s="152"/>
      <c r="D43" s="152"/>
      <c r="E43" s="152"/>
      <c r="F43" s="158"/>
    </row>
    <row r="44" spans="1:6" x14ac:dyDescent="0.25">
      <c r="A44" s="156"/>
      <c r="B44" s="117"/>
      <c r="C44" s="115"/>
      <c r="D44" s="152"/>
      <c r="E44" s="152"/>
      <c r="F44" s="158"/>
    </row>
    <row r="45" spans="1:6" x14ac:dyDescent="0.25">
      <c r="A45" s="156"/>
      <c r="B45" s="117"/>
      <c r="C45" s="115"/>
      <c r="D45" s="152"/>
      <c r="E45" s="152"/>
      <c r="F45" s="158"/>
    </row>
    <row r="46" spans="1:6" x14ac:dyDescent="0.25">
      <c r="A46" s="156"/>
      <c r="B46" s="150"/>
      <c r="C46" s="153"/>
      <c r="D46" s="152"/>
      <c r="E46" s="152"/>
      <c r="F46" s="158"/>
    </row>
    <row r="47" spans="1:6" x14ac:dyDescent="0.25">
      <c r="A47" s="156"/>
      <c r="B47" s="159"/>
      <c r="C47" s="160"/>
      <c r="D47" s="161"/>
      <c r="E47" s="160"/>
      <c r="F47" s="158"/>
    </row>
    <row r="48" spans="1:6" x14ac:dyDescent="0.25">
      <c r="A48" s="156"/>
      <c r="B48" s="162"/>
      <c r="C48" s="157"/>
      <c r="D48" s="157"/>
      <c r="E48" s="157"/>
      <c r="F48" s="158"/>
    </row>
    <row r="49" spans="1:6" x14ac:dyDescent="0.25">
      <c r="A49" s="156"/>
      <c r="B49" s="162"/>
      <c r="C49" s="157"/>
      <c r="D49" s="157"/>
      <c r="E49" s="157"/>
      <c r="F49" s="158"/>
    </row>
    <row r="50" spans="1:6" x14ac:dyDescent="0.25">
      <c r="A50" s="156"/>
      <c r="B50" s="162"/>
      <c r="C50" s="157"/>
      <c r="D50" s="157"/>
      <c r="E50" s="157"/>
      <c r="F50" s="158"/>
    </row>
    <row r="51" spans="1:6" x14ac:dyDescent="0.25">
      <c r="A51" s="156"/>
      <c r="B51" s="162"/>
      <c r="C51" s="157"/>
      <c r="D51" s="157"/>
      <c r="E51" s="157"/>
      <c r="F51" s="158"/>
    </row>
    <row r="52" spans="1:6" x14ac:dyDescent="0.25">
      <c r="A52" s="156"/>
      <c r="B52" s="162"/>
      <c r="C52" s="157"/>
      <c r="D52" s="157"/>
      <c r="E52" s="157"/>
      <c r="F52" s="158"/>
    </row>
    <row r="53" spans="1:6" x14ac:dyDescent="0.25">
      <c r="A53" s="156"/>
      <c r="B53" s="162"/>
      <c r="C53" s="157"/>
      <c r="D53" s="157"/>
      <c r="E53" s="157"/>
      <c r="F53" s="158"/>
    </row>
    <row r="54" spans="1:6" x14ac:dyDescent="0.25">
      <c r="A54" s="156"/>
      <c r="B54" s="162"/>
      <c r="C54" s="157"/>
      <c r="D54" s="157"/>
      <c r="E54" s="157"/>
      <c r="F54" s="158"/>
    </row>
    <row r="55" spans="1:6" x14ac:dyDescent="0.25">
      <c r="A55" s="156"/>
      <c r="B55" s="162"/>
      <c r="C55" s="157"/>
      <c r="D55" s="157"/>
      <c r="E55" s="157"/>
      <c r="F55" s="158"/>
    </row>
    <row r="56" spans="1:6" x14ac:dyDescent="0.25">
      <c r="A56" s="67"/>
      <c r="B56" s="77"/>
      <c r="C56" s="75"/>
      <c r="D56" s="75"/>
      <c r="E56" s="75"/>
    </row>
    <row r="57" spans="1:6" x14ac:dyDescent="0.25">
      <c r="A57" s="67"/>
      <c r="B57" s="77"/>
      <c r="C57" s="75"/>
      <c r="D57" s="75"/>
      <c r="E57" s="75"/>
    </row>
    <row r="58" spans="1:6" x14ac:dyDescent="0.25">
      <c r="A58" s="67"/>
      <c r="B58" s="77"/>
      <c r="C58" s="75"/>
      <c r="D58" s="75"/>
      <c r="E58" s="75"/>
    </row>
    <row r="62" spans="1:6" x14ac:dyDescent="0.25">
      <c r="B62" s="67"/>
      <c r="C62" s="75"/>
      <c r="D62" s="78"/>
      <c r="E62" s="75"/>
    </row>
    <row r="63" spans="1:6" x14ac:dyDescent="0.25">
      <c r="B63" s="67"/>
      <c r="C63" s="75"/>
      <c r="D63" s="75"/>
      <c r="E63" s="75"/>
    </row>
    <row r="64" spans="1:6" x14ac:dyDescent="0.25">
      <c r="B64" s="67"/>
      <c r="C64" s="75"/>
      <c r="D64" s="75"/>
      <c r="E64" s="75"/>
    </row>
    <row r="65" spans="2:5" x14ac:dyDescent="0.25">
      <c r="B65" s="77"/>
      <c r="C65" s="75"/>
      <c r="D65" s="75"/>
      <c r="E65" s="75"/>
    </row>
    <row r="66" spans="2:5" x14ac:dyDescent="0.25">
      <c r="B66" s="77"/>
      <c r="C66" s="75"/>
      <c r="D66" s="75"/>
      <c r="E66" s="75"/>
    </row>
    <row r="67" spans="2:5" x14ac:dyDescent="0.25">
      <c r="B67" s="77"/>
      <c r="C67" s="75"/>
      <c r="D67" s="75"/>
      <c r="E67" s="75"/>
    </row>
    <row r="68" spans="2:5" x14ac:dyDescent="0.25">
      <c r="B68" s="77"/>
      <c r="C68" s="75"/>
      <c r="D68" s="75"/>
      <c r="E68" s="75"/>
    </row>
    <row r="69" spans="2:5" x14ac:dyDescent="0.25">
      <c r="B69" s="67"/>
      <c r="C69" s="75"/>
      <c r="D69" s="75"/>
      <c r="E69" s="75"/>
    </row>
    <row r="70" spans="2:5" x14ac:dyDescent="0.25">
      <c r="B70" s="77"/>
      <c r="C70" s="75"/>
      <c r="D70" s="75"/>
      <c r="E70" s="75"/>
    </row>
    <row r="71" spans="2:5" x14ac:dyDescent="0.25">
      <c r="B71" s="77"/>
      <c r="C71" s="75"/>
      <c r="D71" s="75"/>
      <c r="E71" s="75"/>
    </row>
    <row r="72" spans="2:5" x14ac:dyDescent="0.25">
      <c r="B72" s="77"/>
      <c r="C72" s="75"/>
      <c r="D72" s="75"/>
      <c r="E72" s="75"/>
    </row>
    <row r="73" spans="2:5" x14ac:dyDescent="0.25">
      <c r="B73" s="77"/>
      <c r="C73" s="75"/>
      <c r="D73" s="75"/>
      <c r="E73" s="75"/>
    </row>
    <row r="74" spans="2:5" x14ac:dyDescent="0.25">
      <c r="B74" s="77"/>
      <c r="C74" s="75"/>
      <c r="D74" s="75"/>
      <c r="E74" s="75"/>
    </row>
    <row r="75" spans="2:5" x14ac:dyDescent="0.25">
      <c r="B75" s="67"/>
      <c r="C75" s="75"/>
      <c r="D75" s="75"/>
      <c r="E75" s="75"/>
    </row>
    <row r="76" spans="2:5" x14ac:dyDescent="0.25">
      <c r="B76" s="67"/>
      <c r="C76" s="75"/>
      <c r="D76" s="75"/>
      <c r="E76" s="75"/>
    </row>
    <row r="77" spans="2:5" x14ac:dyDescent="0.25">
      <c r="B77" s="77"/>
      <c r="C77" s="75"/>
      <c r="D77" s="75"/>
      <c r="E77" s="75"/>
    </row>
    <row r="78" spans="2:5" x14ac:dyDescent="0.25">
      <c r="B78" s="77"/>
      <c r="C78" s="75"/>
      <c r="D78" s="75"/>
      <c r="E78" s="75"/>
    </row>
    <row r="79" spans="2:5" x14ac:dyDescent="0.25">
      <c r="B79" s="77"/>
      <c r="C79" s="75"/>
      <c r="D79" s="75"/>
      <c r="E79" s="75"/>
    </row>
    <row r="80" spans="2:5" x14ac:dyDescent="0.25">
      <c r="B80" s="67"/>
      <c r="C80" s="75"/>
      <c r="D80" s="75"/>
      <c r="E80" s="75"/>
    </row>
    <row r="81" spans="2:5" x14ac:dyDescent="0.25">
      <c r="B81" s="67"/>
      <c r="C81" s="75"/>
      <c r="D81" s="75"/>
      <c r="E81" s="75"/>
    </row>
    <row r="82" spans="2:5" x14ac:dyDescent="0.25">
      <c r="B82" s="77"/>
      <c r="C82" s="75"/>
      <c r="D82" s="75"/>
      <c r="E82" s="75"/>
    </row>
    <row r="83" spans="2:5" x14ac:dyDescent="0.25">
      <c r="B83" s="77"/>
      <c r="C83" s="75"/>
      <c r="D83" s="75"/>
      <c r="E83" s="75"/>
    </row>
    <row r="84" spans="2:5" x14ac:dyDescent="0.25">
      <c r="B84" s="77"/>
      <c r="C84" s="75"/>
      <c r="D84" s="75"/>
      <c r="E84" s="75"/>
    </row>
    <row r="85" spans="2:5" x14ac:dyDescent="0.25">
      <c r="B85" s="77"/>
      <c r="C85" s="75"/>
      <c r="D85" s="75"/>
      <c r="E85" s="75"/>
    </row>
    <row r="86" spans="2:5" x14ac:dyDescent="0.25">
      <c r="B86" s="77"/>
      <c r="C86" s="75"/>
      <c r="D86" s="75"/>
      <c r="E86" s="75"/>
    </row>
    <row r="87" spans="2:5" x14ac:dyDescent="0.25">
      <c r="B87" s="77"/>
      <c r="C87" s="75"/>
      <c r="D87" s="75"/>
      <c r="E87" s="75"/>
    </row>
    <row r="90" spans="2:5" x14ac:dyDescent="0.25">
      <c r="B90" s="67"/>
      <c r="C90" s="75"/>
      <c r="D90" s="78"/>
      <c r="E90" s="75"/>
    </row>
    <row r="91" spans="2:5" x14ac:dyDescent="0.25">
      <c r="B91" s="67"/>
      <c r="C91" s="75"/>
      <c r="D91" s="75"/>
      <c r="E91" s="75"/>
    </row>
    <row r="92" spans="2:5" x14ac:dyDescent="0.25">
      <c r="B92" s="77"/>
      <c r="C92" s="75"/>
      <c r="D92" s="75"/>
      <c r="E92" s="75"/>
    </row>
    <row r="93" spans="2:5" x14ac:dyDescent="0.25">
      <c r="B93" s="77"/>
      <c r="C93" s="75"/>
      <c r="D93" s="75"/>
      <c r="E93" s="75"/>
    </row>
    <row r="94" spans="2:5" x14ac:dyDescent="0.25">
      <c r="B94" s="77"/>
      <c r="C94" s="75"/>
      <c r="D94" s="75"/>
      <c r="E94" s="75"/>
    </row>
    <row r="95" spans="2:5" x14ac:dyDescent="0.25">
      <c r="B95" s="77"/>
      <c r="C95" s="75"/>
      <c r="D95" s="75"/>
      <c r="E95" s="75"/>
    </row>
    <row r="96" spans="2:5" x14ac:dyDescent="0.25">
      <c r="B96" s="77"/>
      <c r="C96" s="75"/>
      <c r="D96" s="75"/>
      <c r="E96" s="75"/>
    </row>
    <row r="97" spans="2:5" x14ac:dyDescent="0.25">
      <c r="B97" s="67"/>
      <c r="C97" s="75"/>
      <c r="D97" s="75"/>
      <c r="E97" s="75"/>
    </row>
    <row r="98" spans="2:5" x14ac:dyDescent="0.25">
      <c r="B98" s="67"/>
      <c r="C98" s="75"/>
      <c r="D98" s="75"/>
      <c r="E98" s="75"/>
    </row>
    <row r="99" spans="2:5" x14ac:dyDescent="0.25">
      <c r="B99" s="67"/>
      <c r="C99" s="75"/>
      <c r="D99" s="75"/>
      <c r="E99" s="75"/>
    </row>
    <row r="100" spans="2:5" x14ac:dyDescent="0.25">
      <c r="B100" s="77"/>
      <c r="C100" s="75"/>
      <c r="D100" s="75"/>
      <c r="E100" s="75"/>
    </row>
    <row r="101" spans="2:5" x14ac:dyDescent="0.25">
      <c r="B101" s="67"/>
      <c r="C101" s="75"/>
      <c r="D101" s="75"/>
      <c r="E101" s="75"/>
    </row>
    <row r="102" spans="2:5" x14ac:dyDescent="0.25">
      <c r="B102" s="67"/>
      <c r="C102" s="75"/>
      <c r="D102" s="75"/>
      <c r="E102" s="75"/>
    </row>
    <row r="103" spans="2:5" x14ac:dyDescent="0.25">
      <c r="B103" s="77"/>
      <c r="C103" s="75"/>
      <c r="D103" s="75"/>
      <c r="E103" s="75"/>
    </row>
  </sheetData>
  <mergeCells count="2">
    <mergeCell ref="A1:E1"/>
    <mergeCell ref="A20:E20"/>
  </mergeCells>
  <pageMargins left="0.11811023622047245" right="0.11811023622047245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2"/>
  <sheetViews>
    <sheetView workbookViewId="0">
      <selection activeCell="E77" sqref="E77:F77"/>
    </sheetView>
  </sheetViews>
  <sheetFormatPr defaultRowHeight="15" x14ac:dyDescent="0.25"/>
  <cols>
    <col min="1" max="1" width="6.7109375" customWidth="1"/>
    <col min="2" max="4" width="8.7109375" customWidth="1"/>
    <col min="7" max="14" width="3.7109375" customWidth="1"/>
    <col min="15" max="18" width="5.7109375" customWidth="1"/>
    <col min="19" max="19" width="7.7109375" customWidth="1"/>
    <col min="21" max="21" width="5.7109375" customWidth="1"/>
    <col min="22" max="22" width="19.5703125" customWidth="1"/>
    <col min="23" max="23" width="19.28515625" customWidth="1"/>
    <col min="24" max="25" width="5.7109375" customWidth="1"/>
    <col min="26" max="26" width="16.140625" customWidth="1"/>
    <col min="27" max="31" width="6.7109375" customWidth="1"/>
    <col min="32" max="32" width="19" customWidth="1"/>
    <col min="33" max="33" width="6.7109375" customWidth="1"/>
  </cols>
  <sheetData>
    <row r="1" spans="1:33" ht="30" customHeight="1" thickBot="1" x14ac:dyDescent="0.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3" ht="30" customHeight="1" thickBot="1" x14ac:dyDescent="0.3">
      <c r="A2" s="2" t="s">
        <v>2</v>
      </c>
      <c r="B2" s="143" t="s">
        <v>89</v>
      </c>
      <c r="C2" s="144"/>
      <c r="D2" s="144"/>
      <c r="E2" s="144"/>
      <c r="F2" s="144"/>
      <c r="G2" s="145">
        <v>1</v>
      </c>
      <c r="H2" s="146"/>
      <c r="I2" s="145">
        <v>2</v>
      </c>
      <c r="J2" s="146"/>
      <c r="K2" s="145">
        <v>3</v>
      </c>
      <c r="L2" s="146"/>
      <c r="M2" s="145">
        <v>4</v>
      </c>
      <c r="N2" s="146"/>
      <c r="O2" s="94" t="s">
        <v>28</v>
      </c>
      <c r="P2" s="147" t="s">
        <v>29</v>
      </c>
      <c r="Q2" s="148"/>
      <c r="R2" s="3" t="s">
        <v>30</v>
      </c>
      <c r="S2" s="4" t="s">
        <v>31</v>
      </c>
      <c r="U2" s="33" t="str">
        <f>A2</f>
        <v>1.</v>
      </c>
      <c r="V2" s="33" t="s">
        <v>32</v>
      </c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spans="1:33" ht="30" customHeight="1" thickBot="1" x14ac:dyDescent="0.4">
      <c r="A3" s="5">
        <v>1</v>
      </c>
      <c r="B3" s="137" t="s">
        <v>3</v>
      </c>
      <c r="C3" s="138"/>
      <c r="D3" s="138"/>
      <c r="E3" s="138" t="s">
        <v>57</v>
      </c>
      <c r="F3" s="139"/>
      <c r="G3" s="95"/>
      <c r="H3" s="6"/>
      <c r="I3" s="7">
        <f>X7</f>
        <v>3</v>
      </c>
      <c r="J3" s="8">
        <f>Y7</f>
        <v>0</v>
      </c>
      <c r="K3" s="7">
        <f>Y9</f>
        <v>3</v>
      </c>
      <c r="L3" s="8">
        <f>X9</f>
        <v>0</v>
      </c>
      <c r="M3" s="7">
        <f>X4</f>
        <v>3</v>
      </c>
      <c r="N3" s="8">
        <f>Y4</f>
        <v>0</v>
      </c>
      <c r="O3" s="96">
        <f>IF(I3&gt;J3,2,1)+IF(K3&gt;L3,2,1)+IF(M3&gt;N3,2,1)</f>
        <v>6</v>
      </c>
      <c r="P3" s="9">
        <f>SUM(I3,K3,M3)</f>
        <v>9</v>
      </c>
      <c r="Q3" s="10">
        <f>SUM(J3,L3,N3)</f>
        <v>0</v>
      </c>
      <c r="R3" s="97"/>
      <c r="S3" s="11">
        <v>1</v>
      </c>
      <c r="U3" s="34" t="s">
        <v>35</v>
      </c>
      <c r="V3" s="34" t="s">
        <v>36</v>
      </c>
      <c r="W3" s="34" t="s">
        <v>37</v>
      </c>
      <c r="X3" s="35" t="s">
        <v>38</v>
      </c>
      <c r="Y3" s="36" t="s">
        <v>39</v>
      </c>
      <c r="Z3" s="34" t="s">
        <v>40</v>
      </c>
      <c r="AA3" s="34" t="s">
        <v>41</v>
      </c>
      <c r="AB3" s="34" t="s">
        <v>42</v>
      </c>
      <c r="AC3" s="34" t="s">
        <v>43</v>
      </c>
      <c r="AD3" s="34" t="s">
        <v>44</v>
      </c>
      <c r="AE3" s="34" t="s">
        <v>45</v>
      </c>
      <c r="AF3" s="34" t="s">
        <v>46</v>
      </c>
      <c r="AG3" s="34" t="s">
        <v>47</v>
      </c>
    </row>
    <row r="4" spans="1:33" ht="30" customHeight="1" x14ac:dyDescent="0.35">
      <c r="A4" s="12">
        <v>2</v>
      </c>
      <c r="B4" s="140" t="s">
        <v>116</v>
      </c>
      <c r="C4" s="141"/>
      <c r="D4" s="141"/>
      <c r="E4" s="141" t="s">
        <v>34</v>
      </c>
      <c r="F4" s="142"/>
      <c r="G4" s="13">
        <f>SUM(J3)</f>
        <v>0</v>
      </c>
      <c r="H4" s="14">
        <f>SUM(I3)</f>
        <v>3</v>
      </c>
      <c r="I4" s="15"/>
      <c r="J4" s="16"/>
      <c r="K4" s="17">
        <f>X5</f>
        <v>1</v>
      </c>
      <c r="L4" s="18">
        <f>Y5</f>
        <v>3</v>
      </c>
      <c r="M4" s="13">
        <f>X8</f>
        <v>3</v>
      </c>
      <c r="N4" s="14">
        <f>Y8</f>
        <v>0</v>
      </c>
      <c r="O4" s="98">
        <f>IF(G4&gt;H4,2,1)+IF(K4&gt;L4,2,1)+IF(M4&gt;N4,2,1)</f>
        <v>4</v>
      </c>
      <c r="P4" s="19">
        <f>SUM(G4,K4,M4)</f>
        <v>4</v>
      </c>
      <c r="Q4" s="20">
        <f>SUM(H4,L4,N4)</f>
        <v>6</v>
      </c>
      <c r="R4" s="21"/>
      <c r="S4" s="22">
        <v>3</v>
      </c>
      <c r="U4" s="31" t="s">
        <v>2</v>
      </c>
      <c r="V4" s="37" t="str">
        <f>B3</f>
        <v>Postolka Petr</v>
      </c>
      <c r="W4" s="37" t="str">
        <f>B6</f>
        <v>Řezníček</v>
      </c>
      <c r="X4" s="40">
        <v>3</v>
      </c>
      <c r="Y4" s="43">
        <v>0</v>
      </c>
      <c r="Z4" s="48"/>
      <c r="AA4" s="46"/>
      <c r="AB4" s="47"/>
      <c r="AC4" s="47"/>
      <c r="AD4" s="47"/>
      <c r="AE4" s="47"/>
      <c r="AF4" s="38" t="str">
        <f>B4</f>
        <v>Půhoný</v>
      </c>
      <c r="AG4" s="51"/>
    </row>
    <row r="5" spans="1:33" ht="30" customHeight="1" x14ac:dyDescent="0.35">
      <c r="A5" s="12">
        <v>3</v>
      </c>
      <c r="B5" s="140" t="s">
        <v>65</v>
      </c>
      <c r="C5" s="141"/>
      <c r="D5" s="141"/>
      <c r="E5" s="141" t="s">
        <v>34</v>
      </c>
      <c r="F5" s="142"/>
      <c r="G5" s="17">
        <f>SUM(L3)</f>
        <v>0</v>
      </c>
      <c r="H5" s="18">
        <f>SUM(K3)</f>
        <v>3</v>
      </c>
      <c r="I5" s="13">
        <f>SUM(L4)</f>
        <v>3</v>
      </c>
      <c r="J5" s="14">
        <f>SUM(K4)</f>
        <v>1</v>
      </c>
      <c r="K5" s="15"/>
      <c r="L5" s="16"/>
      <c r="M5" s="13">
        <f>Y6</f>
        <v>3</v>
      </c>
      <c r="N5" s="14">
        <f>X6</f>
        <v>0</v>
      </c>
      <c r="O5" s="98">
        <f>IF(G5&gt;H5,2,1)+IF(I5&gt;J5,2,1)+IF(M5&gt;N5,2,1)</f>
        <v>5</v>
      </c>
      <c r="P5" s="23">
        <f>SUM(G5,I5,M5)</f>
        <v>6</v>
      </c>
      <c r="Q5" s="20">
        <f>SUM(H5,J5,N5)</f>
        <v>4</v>
      </c>
      <c r="R5" s="21"/>
      <c r="S5" s="22">
        <v>2</v>
      </c>
      <c r="U5" s="31" t="s">
        <v>7</v>
      </c>
      <c r="V5" s="37" t="str">
        <f>B4</f>
        <v>Půhoný</v>
      </c>
      <c r="W5" s="37" t="str">
        <f>B5</f>
        <v>Götzl</v>
      </c>
      <c r="X5" s="41">
        <v>1</v>
      </c>
      <c r="Y5" s="44">
        <v>3</v>
      </c>
      <c r="Z5" s="49"/>
      <c r="AA5" s="46"/>
      <c r="AB5" s="47"/>
      <c r="AC5" s="47"/>
      <c r="AD5" s="47"/>
      <c r="AE5" s="47"/>
      <c r="AF5" s="38" t="str">
        <f>B6</f>
        <v>Řezníček</v>
      </c>
      <c r="AG5" s="51"/>
    </row>
    <row r="6" spans="1:33" ht="30" customHeight="1" thickBot="1" x14ac:dyDescent="0.4">
      <c r="A6" s="24">
        <v>4</v>
      </c>
      <c r="B6" s="133" t="s">
        <v>119</v>
      </c>
      <c r="C6" s="134"/>
      <c r="D6" s="134"/>
      <c r="E6" s="134" t="s">
        <v>55</v>
      </c>
      <c r="F6" s="135"/>
      <c r="G6" s="99">
        <f>SUM(N3)</f>
        <v>0</v>
      </c>
      <c r="H6" s="100">
        <f>SUM(M3)</f>
        <v>3</v>
      </c>
      <c r="I6" s="25">
        <f>SUM(N4)</f>
        <v>0</v>
      </c>
      <c r="J6" s="26">
        <f>SUM(M4)</f>
        <v>3</v>
      </c>
      <c r="K6" s="25">
        <f>SUM(N5)</f>
        <v>0</v>
      </c>
      <c r="L6" s="26">
        <f>SUM(M5)</f>
        <v>3</v>
      </c>
      <c r="M6" s="101"/>
      <c r="N6" s="27"/>
      <c r="O6" s="102">
        <f>IF(G6&gt;H6,2,1)+IF(I6&gt;J6,2,1)+IF(K6&gt;L6,2,1)</f>
        <v>3</v>
      </c>
      <c r="P6" s="28">
        <f>SUM(G6,I6,K6)</f>
        <v>0</v>
      </c>
      <c r="Q6" s="29">
        <f>SUM(H6,J6,L6)</f>
        <v>9</v>
      </c>
      <c r="R6" s="103"/>
      <c r="S6" s="30">
        <v>4</v>
      </c>
      <c r="U6" s="31" t="s">
        <v>10</v>
      </c>
      <c r="V6" s="37" t="str">
        <f>B6</f>
        <v>Řezníček</v>
      </c>
      <c r="W6" s="37" t="str">
        <f>B5</f>
        <v>Götzl</v>
      </c>
      <c r="X6" s="41">
        <v>0</v>
      </c>
      <c r="Y6" s="44">
        <v>3</v>
      </c>
      <c r="Z6" s="49"/>
      <c r="AA6" s="46"/>
      <c r="AB6" s="47"/>
      <c r="AC6" s="47"/>
      <c r="AD6" s="47"/>
      <c r="AE6" s="47"/>
      <c r="AF6" s="38" t="str">
        <f>B4</f>
        <v>Půhoný</v>
      </c>
      <c r="AG6" s="51"/>
    </row>
    <row r="7" spans="1:33" ht="30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U7" s="31" t="s">
        <v>14</v>
      </c>
      <c r="V7" s="37" t="str">
        <f>B3</f>
        <v>Postolka Petr</v>
      </c>
      <c r="W7" s="37" t="str">
        <f>B4</f>
        <v>Půhoný</v>
      </c>
      <c r="X7" s="41">
        <v>3</v>
      </c>
      <c r="Y7" s="44">
        <v>0</v>
      </c>
      <c r="Z7" s="49"/>
      <c r="AA7" s="46"/>
      <c r="AB7" s="47"/>
      <c r="AC7" s="47"/>
      <c r="AD7" s="47"/>
      <c r="AE7" s="47"/>
      <c r="AF7" s="38" t="str">
        <f>B5</f>
        <v>Götzl</v>
      </c>
      <c r="AG7" s="51"/>
    </row>
    <row r="8" spans="1:33" ht="30" customHeight="1" x14ac:dyDescent="0.25">
      <c r="A8" s="1"/>
      <c r="B8" s="89"/>
      <c r="C8" s="90" t="s">
        <v>83</v>
      </c>
      <c r="D8" s="104" t="s">
        <v>49</v>
      </c>
      <c r="E8" s="90" t="s">
        <v>84</v>
      </c>
      <c r="F8" s="104" t="s">
        <v>49</v>
      </c>
      <c r="G8" s="136" t="s">
        <v>85</v>
      </c>
      <c r="H8" s="136"/>
      <c r="I8" s="105">
        <v>1</v>
      </c>
      <c r="J8" s="1"/>
      <c r="K8" s="136"/>
      <c r="L8" s="136"/>
      <c r="M8" s="1"/>
      <c r="N8" s="1"/>
      <c r="O8" s="1"/>
      <c r="P8" s="1"/>
      <c r="Q8" s="1"/>
      <c r="R8" s="1"/>
      <c r="S8" s="1"/>
      <c r="U8" s="31" t="s">
        <v>17</v>
      </c>
      <c r="V8" s="39" t="str">
        <f>B4</f>
        <v>Půhoný</v>
      </c>
      <c r="W8" s="37" t="str">
        <f>B6</f>
        <v>Řezníček</v>
      </c>
      <c r="X8" s="41">
        <v>3</v>
      </c>
      <c r="Y8" s="44">
        <v>0</v>
      </c>
      <c r="Z8" s="49"/>
      <c r="AA8" s="46"/>
      <c r="AB8" s="47"/>
      <c r="AC8" s="47"/>
      <c r="AD8" s="47"/>
      <c r="AE8" s="47"/>
      <c r="AF8" s="38" t="str">
        <f>B3</f>
        <v>Postolka Petr</v>
      </c>
      <c r="AG8" s="51"/>
    </row>
    <row r="9" spans="1:33" ht="30" customHeight="1" thickBot="1" x14ac:dyDescent="0.3">
      <c r="A9" s="1"/>
      <c r="B9" s="89"/>
      <c r="C9" s="90" t="s">
        <v>86</v>
      </c>
      <c r="D9" s="104" t="s">
        <v>53</v>
      </c>
      <c r="E9" s="90" t="s">
        <v>87</v>
      </c>
      <c r="F9" s="104" t="s">
        <v>50</v>
      </c>
      <c r="G9" s="136" t="s">
        <v>88</v>
      </c>
      <c r="H9" s="136"/>
      <c r="I9" s="105">
        <v>4</v>
      </c>
      <c r="J9" s="1"/>
      <c r="K9" s="136"/>
      <c r="L9" s="136"/>
      <c r="M9" s="1"/>
      <c r="N9" s="1"/>
      <c r="O9" s="1"/>
      <c r="P9" s="1"/>
      <c r="Q9" s="1"/>
      <c r="R9" s="1"/>
      <c r="S9" s="1"/>
      <c r="U9" s="31" t="s">
        <v>20</v>
      </c>
      <c r="V9" s="39" t="str">
        <f>B5</f>
        <v>Götzl</v>
      </c>
      <c r="W9" s="37" t="str">
        <f>B3</f>
        <v>Postolka Petr</v>
      </c>
      <c r="X9" s="42">
        <v>0</v>
      </c>
      <c r="Y9" s="45">
        <v>3</v>
      </c>
      <c r="Z9" s="50"/>
      <c r="AA9" s="46"/>
      <c r="AB9" s="47"/>
      <c r="AC9" s="47"/>
      <c r="AD9" s="47"/>
      <c r="AE9" s="47"/>
      <c r="AF9" s="38" t="str">
        <f>B6</f>
        <v>Řezníček</v>
      </c>
      <c r="AG9" s="51"/>
    </row>
    <row r="10" spans="1:33" ht="30" customHeight="1" thickBot="1" x14ac:dyDescent="0.3"/>
    <row r="11" spans="1:33" ht="30" customHeight="1" thickBot="1" x14ac:dyDescent="0.3">
      <c r="A11" s="2" t="s">
        <v>7</v>
      </c>
      <c r="B11" s="143" t="s">
        <v>89</v>
      </c>
      <c r="C11" s="144"/>
      <c r="D11" s="144"/>
      <c r="E11" s="144"/>
      <c r="F11" s="144"/>
      <c r="G11" s="145">
        <v>1</v>
      </c>
      <c r="H11" s="146"/>
      <c r="I11" s="145">
        <v>2</v>
      </c>
      <c r="J11" s="146"/>
      <c r="K11" s="145">
        <v>3</v>
      </c>
      <c r="L11" s="146"/>
      <c r="M11" s="145">
        <v>4</v>
      </c>
      <c r="N11" s="146"/>
      <c r="O11" s="94" t="s">
        <v>28</v>
      </c>
      <c r="P11" s="147" t="s">
        <v>29</v>
      </c>
      <c r="Q11" s="148"/>
      <c r="R11" s="3" t="s">
        <v>30</v>
      </c>
      <c r="S11" s="4" t="s">
        <v>31</v>
      </c>
      <c r="U11" s="33" t="str">
        <f>A11</f>
        <v>2.</v>
      </c>
      <c r="V11" s="33" t="s">
        <v>32</v>
      </c>
      <c r="W11" s="32"/>
      <c r="X11" s="32"/>
      <c r="Y11" s="32"/>
      <c r="Z11" s="32"/>
      <c r="AA11" s="32"/>
      <c r="AB11" s="32"/>
      <c r="AC11" s="32"/>
      <c r="AD11" s="32"/>
      <c r="AE11" s="32"/>
      <c r="AF11" s="32"/>
    </row>
    <row r="12" spans="1:33" ht="30" customHeight="1" thickBot="1" x14ac:dyDescent="0.4">
      <c r="A12" s="5">
        <v>1</v>
      </c>
      <c r="B12" s="137" t="s">
        <v>63</v>
      </c>
      <c r="C12" s="138"/>
      <c r="D12" s="138"/>
      <c r="E12" s="138" t="s">
        <v>34</v>
      </c>
      <c r="F12" s="139"/>
      <c r="G12" s="95"/>
      <c r="H12" s="6"/>
      <c r="I12" s="7">
        <f>X16</f>
        <v>3</v>
      </c>
      <c r="J12" s="8">
        <f>Y16</f>
        <v>0</v>
      </c>
      <c r="K12" s="7">
        <f>Y18</f>
        <v>3</v>
      </c>
      <c r="L12" s="8">
        <f>X18</f>
        <v>0</v>
      </c>
      <c r="M12" s="7">
        <f>X13</f>
        <v>3</v>
      </c>
      <c r="N12" s="8">
        <f>Y13</f>
        <v>0</v>
      </c>
      <c r="O12" s="96">
        <f>IF(I12&gt;J12,2,1)+IF(K12&gt;L12,2,1)+IF(M12&gt;N12,2,1)</f>
        <v>6</v>
      </c>
      <c r="P12" s="9">
        <f>SUM(I12,K12,M12)</f>
        <v>9</v>
      </c>
      <c r="Q12" s="10">
        <f>SUM(J12,L12,N12)</f>
        <v>0</v>
      </c>
      <c r="R12" s="97"/>
      <c r="S12" s="11">
        <v>1</v>
      </c>
      <c r="U12" s="34" t="s">
        <v>35</v>
      </c>
      <c r="V12" s="34" t="s">
        <v>36</v>
      </c>
      <c r="W12" s="34" t="s">
        <v>37</v>
      </c>
      <c r="X12" s="35" t="s">
        <v>38</v>
      </c>
      <c r="Y12" s="36" t="s">
        <v>39</v>
      </c>
      <c r="Z12" s="34" t="s">
        <v>40</v>
      </c>
      <c r="AA12" s="34" t="s">
        <v>41</v>
      </c>
      <c r="AB12" s="34" t="s">
        <v>42</v>
      </c>
      <c r="AC12" s="34" t="s">
        <v>43</v>
      </c>
      <c r="AD12" s="34" t="s">
        <v>44</v>
      </c>
      <c r="AE12" s="34" t="s">
        <v>45</v>
      </c>
      <c r="AF12" s="34" t="s">
        <v>46</v>
      </c>
      <c r="AG12" s="34" t="s">
        <v>47</v>
      </c>
    </row>
    <row r="13" spans="1:33" ht="30" customHeight="1" x14ac:dyDescent="0.35">
      <c r="A13" s="12">
        <v>2</v>
      </c>
      <c r="B13" s="140" t="s">
        <v>118</v>
      </c>
      <c r="C13" s="141"/>
      <c r="D13" s="141"/>
      <c r="E13" s="141" t="s">
        <v>55</v>
      </c>
      <c r="F13" s="142"/>
      <c r="G13" s="13">
        <f>SUM(J12)</f>
        <v>0</v>
      </c>
      <c r="H13" s="14">
        <f>SUM(I12)</f>
        <v>3</v>
      </c>
      <c r="I13" s="15"/>
      <c r="J13" s="16"/>
      <c r="K13" s="17">
        <f>X14</f>
        <v>0</v>
      </c>
      <c r="L13" s="18">
        <f>Y14</f>
        <v>3</v>
      </c>
      <c r="M13" s="13">
        <f>X17</f>
        <v>0</v>
      </c>
      <c r="N13" s="14">
        <f>Y17</f>
        <v>3</v>
      </c>
      <c r="O13" s="98">
        <f>IF(G13&gt;H13,2,1)+IF(K13&gt;L13,2,1)+IF(M13&gt;N13,2,1)</f>
        <v>3</v>
      </c>
      <c r="P13" s="19">
        <f>SUM(G13,K13,M13)</f>
        <v>0</v>
      </c>
      <c r="Q13" s="20">
        <f>SUM(H13,L13,N13)</f>
        <v>9</v>
      </c>
      <c r="R13" s="21"/>
      <c r="S13" s="22">
        <v>4</v>
      </c>
      <c r="U13" s="31" t="s">
        <v>2</v>
      </c>
      <c r="V13" s="37" t="str">
        <f>B12</f>
        <v>Tonhauser</v>
      </c>
      <c r="W13" s="37" t="str">
        <f>B15</f>
        <v>Licehamr</v>
      </c>
      <c r="X13" s="40">
        <v>3</v>
      </c>
      <c r="Y13" s="43">
        <v>0</v>
      </c>
      <c r="Z13" s="48"/>
      <c r="AA13" s="46"/>
      <c r="AB13" s="47"/>
      <c r="AC13" s="47"/>
      <c r="AD13" s="47"/>
      <c r="AE13" s="47"/>
      <c r="AF13" s="38" t="str">
        <f>B13</f>
        <v>Frťala</v>
      </c>
      <c r="AG13" s="51"/>
    </row>
    <row r="14" spans="1:33" ht="30" customHeight="1" x14ac:dyDescent="0.35">
      <c r="A14" s="12">
        <v>3</v>
      </c>
      <c r="B14" s="140" t="s">
        <v>114</v>
      </c>
      <c r="C14" s="141"/>
      <c r="D14" s="141"/>
      <c r="E14" s="141" t="s">
        <v>57</v>
      </c>
      <c r="F14" s="142"/>
      <c r="G14" s="17">
        <f>SUM(L12)</f>
        <v>0</v>
      </c>
      <c r="H14" s="18">
        <f>SUM(K12)</f>
        <v>3</v>
      </c>
      <c r="I14" s="13">
        <f>SUM(L13)</f>
        <v>3</v>
      </c>
      <c r="J14" s="14">
        <f>SUM(K13)</f>
        <v>0</v>
      </c>
      <c r="K14" s="15"/>
      <c r="L14" s="16"/>
      <c r="M14" s="13">
        <f>Y15</f>
        <v>2</v>
      </c>
      <c r="N14" s="14">
        <f>X15</f>
        <v>3</v>
      </c>
      <c r="O14" s="98">
        <f>IF(G14&gt;H14,2,1)+IF(I14&gt;J14,2,1)+IF(M14&gt;N14,2,1)</f>
        <v>4</v>
      </c>
      <c r="P14" s="23">
        <f>SUM(G14,I14,M14)</f>
        <v>5</v>
      </c>
      <c r="Q14" s="20">
        <f>SUM(H14,J14,N14)</f>
        <v>6</v>
      </c>
      <c r="R14" s="21"/>
      <c r="S14" s="22">
        <v>3</v>
      </c>
      <c r="U14" s="31" t="s">
        <v>7</v>
      </c>
      <c r="V14" s="37" t="str">
        <f>B13</f>
        <v>Frťala</v>
      </c>
      <c r="W14" s="37" t="str">
        <f>B14</f>
        <v>Postolka D.</v>
      </c>
      <c r="X14" s="41">
        <v>0</v>
      </c>
      <c r="Y14" s="44">
        <v>3</v>
      </c>
      <c r="Z14" s="49"/>
      <c r="AA14" s="46"/>
      <c r="AB14" s="47"/>
      <c r="AC14" s="47"/>
      <c r="AD14" s="47"/>
      <c r="AE14" s="47"/>
      <c r="AF14" s="38" t="str">
        <f>B15</f>
        <v>Licehamr</v>
      </c>
      <c r="AG14" s="51"/>
    </row>
    <row r="15" spans="1:33" ht="30" customHeight="1" thickBot="1" x14ac:dyDescent="0.4">
      <c r="A15" s="24">
        <v>4</v>
      </c>
      <c r="B15" s="133" t="s">
        <v>120</v>
      </c>
      <c r="C15" s="134"/>
      <c r="D15" s="134"/>
      <c r="E15" s="134" t="s">
        <v>34</v>
      </c>
      <c r="F15" s="135"/>
      <c r="G15" s="99">
        <f>SUM(N12)</f>
        <v>0</v>
      </c>
      <c r="H15" s="100">
        <f>SUM(M12)</f>
        <v>3</v>
      </c>
      <c r="I15" s="25">
        <f>SUM(N13)</f>
        <v>3</v>
      </c>
      <c r="J15" s="26">
        <f>SUM(M13)</f>
        <v>0</v>
      </c>
      <c r="K15" s="25">
        <f>SUM(N14)</f>
        <v>3</v>
      </c>
      <c r="L15" s="26">
        <f>SUM(M14)</f>
        <v>2</v>
      </c>
      <c r="M15" s="101"/>
      <c r="N15" s="27"/>
      <c r="O15" s="102">
        <f>IF(G15&gt;H15,2,1)+IF(I15&gt;J15,2,1)+IF(K15&gt;L15,2,1)</f>
        <v>5</v>
      </c>
      <c r="P15" s="28">
        <f>SUM(G15,I15,K15)</f>
        <v>6</v>
      </c>
      <c r="Q15" s="29">
        <f>SUM(H15,J15,L15)</f>
        <v>5</v>
      </c>
      <c r="R15" s="103"/>
      <c r="S15" s="30">
        <v>2</v>
      </c>
      <c r="U15" s="31" t="s">
        <v>10</v>
      </c>
      <c r="V15" s="37" t="str">
        <f>B15</f>
        <v>Licehamr</v>
      </c>
      <c r="W15" s="37" t="str">
        <f>B14</f>
        <v>Postolka D.</v>
      </c>
      <c r="X15" s="41">
        <v>3</v>
      </c>
      <c r="Y15" s="44">
        <v>2</v>
      </c>
      <c r="Z15" s="49"/>
      <c r="AA15" s="46"/>
      <c r="AB15" s="47"/>
      <c r="AC15" s="47"/>
      <c r="AD15" s="47"/>
      <c r="AE15" s="47"/>
      <c r="AF15" s="38" t="str">
        <f>B13</f>
        <v>Frťala</v>
      </c>
      <c r="AG15" s="51"/>
    </row>
    <row r="16" spans="1:33" ht="30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31" t="s">
        <v>14</v>
      </c>
      <c r="V16" s="37" t="str">
        <f>B12</f>
        <v>Tonhauser</v>
      </c>
      <c r="W16" s="37" t="str">
        <f>B13</f>
        <v>Frťala</v>
      </c>
      <c r="X16" s="41">
        <v>3</v>
      </c>
      <c r="Y16" s="44">
        <v>0</v>
      </c>
      <c r="Z16" s="49"/>
      <c r="AA16" s="46"/>
      <c r="AB16" s="47"/>
      <c r="AC16" s="47"/>
      <c r="AD16" s="47"/>
      <c r="AE16" s="47"/>
      <c r="AF16" s="38" t="str">
        <f>B14</f>
        <v>Postolka D.</v>
      </c>
      <c r="AG16" s="51"/>
    </row>
    <row r="17" spans="1:33" ht="30" customHeight="1" x14ac:dyDescent="0.25">
      <c r="A17" s="1"/>
      <c r="B17" s="89"/>
      <c r="C17" s="90" t="s">
        <v>83</v>
      </c>
      <c r="D17" s="104" t="s">
        <v>49</v>
      </c>
      <c r="E17" s="90" t="s">
        <v>84</v>
      </c>
      <c r="F17" s="104" t="s">
        <v>49</v>
      </c>
      <c r="G17" s="136" t="s">
        <v>85</v>
      </c>
      <c r="H17" s="136"/>
      <c r="I17" s="105">
        <v>1</v>
      </c>
      <c r="J17" s="1"/>
      <c r="K17" s="136"/>
      <c r="L17" s="136"/>
      <c r="M17" s="1"/>
      <c r="N17" s="1"/>
      <c r="O17" s="1"/>
      <c r="P17" s="1"/>
      <c r="Q17" s="1"/>
      <c r="R17" s="1"/>
      <c r="S17" s="1"/>
      <c r="U17" s="31" t="s">
        <v>17</v>
      </c>
      <c r="V17" s="39" t="str">
        <f>B13</f>
        <v>Frťala</v>
      </c>
      <c r="W17" s="37" t="str">
        <f>B15</f>
        <v>Licehamr</v>
      </c>
      <c r="X17" s="41">
        <v>0</v>
      </c>
      <c r="Y17" s="44">
        <v>3</v>
      </c>
      <c r="Z17" s="49"/>
      <c r="AA17" s="46"/>
      <c r="AB17" s="47"/>
      <c r="AC17" s="47"/>
      <c r="AD17" s="47"/>
      <c r="AE17" s="47"/>
      <c r="AF17" s="38" t="str">
        <f>B12</f>
        <v>Tonhauser</v>
      </c>
      <c r="AG17" s="51"/>
    </row>
    <row r="18" spans="1:33" ht="30" customHeight="1" thickBot="1" x14ac:dyDescent="0.3">
      <c r="A18" s="1"/>
      <c r="B18" s="89"/>
      <c r="C18" s="90" t="s">
        <v>86</v>
      </c>
      <c r="D18" s="104" t="s">
        <v>53</v>
      </c>
      <c r="E18" s="90" t="s">
        <v>87</v>
      </c>
      <c r="F18" s="104" t="s">
        <v>50</v>
      </c>
      <c r="G18" s="136" t="s">
        <v>88</v>
      </c>
      <c r="H18" s="136"/>
      <c r="I18" s="105">
        <v>4</v>
      </c>
      <c r="J18" s="1"/>
      <c r="K18" s="136"/>
      <c r="L18" s="136"/>
      <c r="M18" s="1"/>
      <c r="N18" s="1"/>
      <c r="O18" s="1"/>
      <c r="P18" s="1"/>
      <c r="Q18" s="1"/>
      <c r="R18" s="1"/>
      <c r="S18" s="1"/>
      <c r="U18" s="31" t="s">
        <v>20</v>
      </c>
      <c r="V18" s="39" t="str">
        <f>B14</f>
        <v>Postolka D.</v>
      </c>
      <c r="W18" s="37" t="str">
        <f>B12</f>
        <v>Tonhauser</v>
      </c>
      <c r="X18" s="42">
        <v>0</v>
      </c>
      <c r="Y18" s="45">
        <v>3</v>
      </c>
      <c r="Z18" s="50"/>
      <c r="AA18" s="46"/>
      <c r="AB18" s="47"/>
      <c r="AC18" s="47"/>
      <c r="AD18" s="47"/>
      <c r="AE18" s="47"/>
      <c r="AF18" s="38" t="str">
        <f>B15</f>
        <v>Licehamr</v>
      </c>
      <c r="AG18" s="51"/>
    </row>
    <row r="19" spans="1:33" ht="30" customHeight="1" thickBot="1" x14ac:dyDescent="0.3"/>
    <row r="20" spans="1:33" ht="30" customHeight="1" thickBot="1" x14ac:dyDescent="0.3">
      <c r="A20" s="2" t="s">
        <v>10</v>
      </c>
      <c r="B20" s="143" t="s">
        <v>89</v>
      </c>
      <c r="C20" s="144"/>
      <c r="D20" s="144"/>
      <c r="E20" s="144"/>
      <c r="F20" s="144"/>
      <c r="G20" s="145">
        <v>1</v>
      </c>
      <c r="H20" s="146"/>
      <c r="I20" s="145">
        <v>2</v>
      </c>
      <c r="J20" s="146"/>
      <c r="K20" s="145">
        <v>3</v>
      </c>
      <c r="L20" s="146"/>
      <c r="M20" s="145">
        <v>4</v>
      </c>
      <c r="N20" s="146"/>
      <c r="O20" s="94" t="s">
        <v>28</v>
      </c>
      <c r="P20" s="147" t="s">
        <v>29</v>
      </c>
      <c r="Q20" s="148"/>
      <c r="R20" s="3" t="s">
        <v>30</v>
      </c>
      <c r="S20" s="4" t="s">
        <v>31</v>
      </c>
      <c r="U20" s="33" t="str">
        <f>A20</f>
        <v>3.</v>
      </c>
      <c r="V20" s="33" t="s">
        <v>32</v>
      </c>
      <c r="W20" s="32"/>
      <c r="X20" s="32"/>
      <c r="Y20" s="32"/>
      <c r="Z20" s="32"/>
      <c r="AA20" s="32"/>
      <c r="AB20" s="32"/>
      <c r="AC20" s="32"/>
      <c r="AD20" s="32"/>
      <c r="AE20" s="32"/>
      <c r="AF20" s="32"/>
    </row>
    <row r="21" spans="1:33" ht="30" customHeight="1" thickBot="1" x14ac:dyDescent="0.4">
      <c r="A21" s="5">
        <v>1</v>
      </c>
      <c r="B21" s="137" t="s">
        <v>64</v>
      </c>
      <c r="C21" s="138"/>
      <c r="D21" s="138"/>
      <c r="E21" s="138" t="s">
        <v>34</v>
      </c>
      <c r="F21" s="139"/>
      <c r="G21" s="95"/>
      <c r="H21" s="6"/>
      <c r="I21" s="7">
        <f>X25</f>
        <v>3</v>
      </c>
      <c r="J21" s="8">
        <f>Y25</f>
        <v>0</v>
      </c>
      <c r="K21" s="7">
        <f>Y27</f>
        <v>3</v>
      </c>
      <c r="L21" s="8">
        <f>X27</f>
        <v>0</v>
      </c>
      <c r="M21" s="7">
        <f>X22</f>
        <v>3</v>
      </c>
      <c r="N21" s="8">
        <f>Y22</f>
        <v>0</v>
      </c>
      <c r="O21" s="96">
        <f>IF(I21&gt;J21,2,1)+IF(K21&gt;L21,2,1)+IF(M21&gt;N21,2,1)</f>
        <v>6</v>
      </c>
      <c r="P21" s="9">
        <f>SUM(I21,K21,M21)</f>
        <v>9</v>
      </c>
      <c r="Q21" s="10">
        <f>SUM(J21,L21,N21)</f>
        <v>0</v>
      </c>
      <c r="R21" s="97"/>
      <c r="S21" s="11">
        <v>1</v>
      </c>
      <c r="U21" s="34" t="s">
        <v>35</v>
      </c>
      <c r="V21" s="34" t="s">
        <v>36</v>
      </c>
      <c r="W21" s="34" t="s">
        <v>37</v>
      </c>
      <c r="X21" s="35" t="s">
        <v>38</v>
      </c>
      <c r="Y21" s="36" t="s">
        <v>39</v>
      </c>
      <c r="Z21" s="34" t="s">
        <v>40</v>
      </c>
      <c r="AA21" s="34" t="s">
        <v>41</v>
      </c>
      <c r="AB21" s="34" t="s">
        <v>42</v>
      </c>
      <c r="AC21" s="34" t="s">
        <v>43</v>
      </c>
      <c r="AD21" s="34" t="s">
        <v>44</v>
      </c>
      <c r="AE21" s="34" t="s">
        <v>45</v>
      </c>
      <c r="AF21" s="34" t="s">
        <v>46</v>
      </c>
      <c r="AG21" s="34" t="s">
        <v>47</v>
      </c>
    </row>
    <row r="22" spans="1:33" ht="30" customHeight="1" x14ac:dyDescent="0.35">
      <c r="A22" s="12">
        <v>2</v>
      </c>
      <c r="B22" s="140" t="s">
        <v>121</v>
      </c>
      <c r="C22" s="141"/>
      <c r="D22" s="141"/>
      <c r="E22" s="141" t="s">
        <v>122</v>
      </c>
      <c r="F22" s="142"/>
      <c r="G22" s="13">
        <f>SUM(J21)</f>
        <v>0</v>
      </c>
      <c r="H22" s="14">
        <f>SUM(I21)</f>
        <v>3</v>
      </c>
      <c r="I22" s="15"/>
      <c r="J22" s="16"/>
      <c r="K22" s="17">
        <f>X23</f>
        <v>0</v>
      </c>
      <c r="L22" s="18">
        <f>Y23</f>
        <v>3</v>
      </c>
      <c r="M22" s="13">
        <f>X26</f>
        <v>0</v>
      </c>
      <c r="N22" s="14">
        <f>Y26</f>
        <v>3</v>
      </c>
      <c r="O22" s="98">
        <f>IF(G22&gt;H22,2,1)+IF(K22&gt;L22,2,1)+IF(M22&gt;N22,2,1)</f>
        <v>3</v>
      </c>
      <c r="P22" s="19">
        <f>SUM(G22,K22,M22)</f>
        <v>0</v>
      </c>
      <c r="Q22" s="20">
        <f>SUM(H22,L22,N22)</f>
        <v>9</v>
      </c>
      <c r="R22" s="21"/>
      <c r="S22" s="22">
        <v>4</v>
      </c>
      <c r="U22" s="31" t="s">
        <v>2</v>
      </c>
      <c r="V22" s="37" t="str">
        <f>B21</f>
        <v>Slabý</v>
      </c>
      <c r="W22" s="37" t="str">
        <f>B24</f>
        <v>Ježek</v>
      </c>
      <c r="X22" s="40">
        <v>3</v>
      </c>
      <c r="Y22" s="43">
        <v>0</v>
      </c>
      <c r="Z22" s="48"/>
      <c r="AA22" s="46"/>
      <c r="AB22" s="47"/>
      <c r="AC22" s="47"/>
      <c r="AD22" s="47"/>
      <c r="AE22" s="47"/>
      <c r="AF22" s="38" t="str">
        <f>B22</f>
        <v>Pochyba</v>
      </c>
      <c r="AG22" s="51"/>
    </row>
    <row r="23" spans="1:33" ht="30" customHeight="1" x14ac:dyDescent="0.35">
      <c r="A23" s="12">
        <v>3</v>
      </c>
      <c r="B23" s="140" t="s">
        <v>115</v>
      </c>
      <c r="C23" s="141"/>
      <c r="D23" s="141"/>
      <c r="E23" s="141" t="s">
        <v>57</v>
      </c>
      <c r="F23" s="142"/>
      <c r="G23" s="17">
        <f>SUM(L21)</f>
        <v>0</v>
      </c>
      <c r="H23" s="18">
        <f>SUM(K21)</f>
        <v>3</v>
      </c>
      <c r="I23" s="13">
        <f>SUM(L22)</f>
        <v>3</v>
      </c>
      <c r="J23" s="14">
        <f>SUM(K22)</f>
        <v>0</v>
      </c>
      <c r="K23" s="15"/>
      <c r="L23" s="16"/>
      <c r="M23" s="13">
        <f>Y24</f>
        <v>3</v>
      </c>
      <c r="N23" s="14">
        <f>X24</f>
        <v>0</v>
      </c>
      <c r="O23" s="98">
        <f>IF(G23&gt;H23,2,1)+IF(I23&gt;J23,2,1)+IF(M23&gt;N23,2,1)</f>
        <v>5</v>
      </c>
      <c r="P23" s="23">
        <f>SUM(G23,I23,M23)</f>
        <v>6</v>
      </c>
      <c r="Q23" s="20">
        <f>SUM(H23,J23,N23)</f>
        <v>3</v>
      </c>
      <c r="R23" s="21"/>
      <c r="S23" s="22">
        <v>2</v>
      </c>
      <c r="U23" s="31" t="s">
        <v>7</v>
      </c>
      <c r="V23" s="37" t="str">
        <f>B22</f>
        <v>Pochyba</v>
      </c>
      <c r="W23" s="37" t="str">
        <f>B23</f>
        <v>Postolka L.</v>
      </c>
      <c r="X23" s="41">
        <v>0</v>
      </c>
      <c r="Y23" s="44">
        <v>3</v>
      </c>
      <c r="Z23" s="49"/>
      <c r="AA23" s="46"/>
      <c r="AB23" s="47"/>
      <c r="AC23" s="47"/>
      <c r="AD23" s="47"/>
      <c r="AE23" s="47"/>
      <c r="AF23" s="38" t="str">
        <f>B24</f>
        <v>Ježek</v>
      </c>
      <c r="AG23" s="51"/>
    </row>
    <row r="24" spans="1:33" ht="30" customHeight="1" thickBot="1" x14ac:dyDescent="0.4">
      <c r="A24" s="24">
        <v>4</v>
      </c>
      <c r="B24" s="133" t="s">
        <v>62</v>
      </c>
      <c r="C24" s="134"/>
      <c r="D24" s="134"/>
      <c r="E24" s="134" t="s">
        <v>34</v>
      </c>
      <c r="F24" s="135"/>
      <c r="G24" s="99">
        <f>SUM(N21)</f>
        <v>0</v>
      </c>
      <c r="H24" s="100">
        <f>SUM(M21)</f>
        <v>3</v>
      </c>
      <c r="I24" s="25">
        <f>SUM(N22)</f>
        <v>3</v>
      </c>
      <c r="J24" s="26">
        <f>SUM(M22)</f>
        <v>0</v>
      </c>
      <c r="K24" s="25">
        <f>SUM(N23)</f>
        <v>0</v>
      </c>
      <c r="L24" s="26">
        <f>SUM(M23)</f>
        <v>3</v>
      </c>
      <c r="M24" s="101"/>
      <c r="N24" s="27"/>
      <c r="O24" s="102">
        <f>IF(G24&gt;H24,2,1)+IF(I24&gt;J24,2,1)+IF(K24&gt;L24,2,1)</f>
        <v>4</v>
      </c>
      <c r="P24" s="28">
        <f>SUM(G24,I24,K24)</f>
        <v>3</v>
      </c>
      <c r="Q24" s="29">
        <f>SUM(H24,J24,L24)</f>
        <v>6</v>
      </c>
      <c r="R24" s="103"/>
      <c r="S24" s="30">
        <v>3</v>
      </c>
      <c r="U24" s="31" t="s">
        <v>10</v>
      </c>
      <c r="V24" s="37" t="str">
        <f>B24</f>
        <v>Ježek</v>
      </c>
      <c r="W24" s="37" t="str">
        <f>B23</f>
        <v>Postolka L.</v>
      </c>
      <c r="X24" s="41">
        <v>0</v>
      </c>
      <c r="Y24" s="44">
        <v>3</v>
      </c>
      <c r="Z24" s="49"/>
      <c r="AA24" s="46"/>
      <c r="AB24" s="47"/>
      <c r="AC24" s="47"/>
      <c r="AD24" s="47"/>
      <c r="AE24" s="47"/>
      <c r="AF24" s="38" t="str">
        <f>B22</f>
        <v>Pochyba</v>
      </c>
      <c r="AG24" s="51"/>
    </row>
    <row r="25" spans="1:33" ht="30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31" t="s">
        <v>14</v>
      </c>
      <c r="V25" s="37" t="str">
        <f>B21</f>
        <v>Slabý</v>
      </c>
      <c r="W25" s="37" t="str">
        <f>B22</f>
        <v>Pochyba</v>
      </c>
      <c r="X25" s="41">
        <v>3</v>
      </c>
      <c r="Y25" s="44">
        <v>0</v>
      </c>
      <c r="Z25" s="49"/>
      <c r="AA25" s="46"/>
      <c r="AB25" s="47"/>
      <c r="AC25" s="47"/>
      <c r="AD25" s="47"/>
      <c r="AE25" s="47"/>
      <c r="AF25" s="38" t="str">
        <f>B23</f>
        <v>Postolka L.</v>
      </c>
      <c r="AG25" s="51"/>
    </row>
    <row r="26" spans="1:33" ht="30" customHeight="1" x14ac:dyDescent="0.25">
      <c r="A26" s="1"/>
      <c r="B26" s="89"/>
      <c r="C26" s="90" t="s">
        <v>83</v>
      </c>
      <c r="D26" s="104" t="s">
        <v>49</v>
      </c>
      <c r="E26" s="90" t="s">
        <v>84</v>
      </c>
      <c r="F26" s="104" t="s">
        <v>49</v>
      </c>
      <c r="G26" s="136" t="s">
        <v>85</v>
      </c>
      <c r="H26" s="136"/>
      <c r="I26" s="105">
        <v>1</v>
      </c>
      <c r="J26" s="1"/>
      <c r="K26" s="136"/>
      <c r="L26" s="136"/>
      <c r="M26" s="1"/>
      <c r="N26" s="1"/>
      <c r="O26" s="1"/>
      <c r="P26" s="1"/>
      <c r="Q26" s="1"/>
      <c r="R26" s="1"/>
      <c r="S26" s="1"/>
      <c r="U26" s="31" t="s">
        <v>17</v>
      </c>
      <c r="V26" s="39" t="str">
        <f>B22</f>
        <v>Pochyba</v>
      </c>
      <c r="W26" s="37" t="str">
        <f>B24</f>
        <v>Ježek</v>
      </c>
      <c r="X26" s="41">
        <v>0</v>
      </c>
      <c r="Y26" s="44">
        <v>3</v>
      </c>
      <c r="Z26" s="49"/>
      <c r="AA26" s="46"/>
      <c r="AB26" s="47"/>
      <c r="AC26" s="47"/>
      <c r="AD26" s="47"/>
      <c r="AE26" s="47"/>
      <c r="AF26" s="38" t="str">
        <f>B21</f>
        <v>Slabý</v>
      </c>
      <c r="AG26" s="51"/>
    </row>
    <row r="27" spans="1:33" ht="30" customHeight="1" thickBot="1" x14ac:dyDescent="0.3">
      <c r="A27" s="1"/>
      <c r="B27" s="89"/>
      <c r="C27" s="90" t="s">
        <v>86</v>
      </c>
      <c r="D27" s="104" t="s">
        <v>53</v>
      </c>
      <c r="E27" s="90" t="s">
        <v>87</v>
      </c>
      <c r="F27" s="104" t="s">
        <v>50</v>
      </c>
      <c r="G27" s="136" t="s">
        <v>88</v>
      </c>
      <c r="H27" s="136"/>
      <c r="I27" s="105">
        <v>4</v>
      </c>
      <c r="J27" s="1"/>
      <c r="K27" s="136"/>
      <c r="L27" s="136"/>
      <c r="M27" s="1"/>
      <c r="N27" s="1"/>
      <c r="O27" s="1"/>
      <c r="P27" s="1"/>
      <c r="Q27" s="1"/>
      <c r="R27" s="1"/>
      <c r="S27" s="1"/>
      <c r="U27" s="31" t="s">
        <v>20</v>
      </c>
      <c r="V27" s="39" t="str">
        <f>B23</f>
        <v>Postolka L.</v>
      </c>
      <c r="W27" s="37" t="str">
        <f>B21</f>
        <v>Slabý</v>
      </c>
      <c r="X27" s="42">
        <v>0</v>
      </c>
      <c r="Y27" s="45">
        <v>3</v>
      </c>
      <c r="Z27" s="50"/>
      <c r="AA27" s="46"/>
      <c r="AB27" s="47"/>
      <c r="AC27" s="47"/>
      <c r="AD27" s="47"/>
      <c r="AE27" s="47"/>
      <c r="AF27" s="38" t="str">
        <f>B24</f>
        <v>Ježek</v>
      </c>
      <c r="AG27" s="51"/>
    </row>
    <row r="28" spans="1:33" ht="30" customHeight="1" thickBot="1" x14ac:dyDescent="0.3"/>
    <row r="29" spans="1:33" ht="30" customHeight="1" thickBot="1" x14ac:dyDescent="0.3">
      <c r="A29" s="2" t="s">
        <v>14</v>
      </c>
      <c r="B29" s="143" t="s">
        <v>89</v>
      </c>
      <c r="C29" s="144"/>
      <c r="D29" s="144"/>
      <c r="E29" s="144"/>
      <c r="F29" s="144"/>
      <c r="G29" s="145">
        <v>1</v>
      </c>
      <c r="H29" s="146"/>
      <c r="I29" s="145">
        <v>2</v>
      </c>
      <c r="J29" s="146"/>
      <c r="K29" s="145">
        <v>3</v>
      </c>
      <c r="L29" s="146"/>
      <c r="M29" s="145">
        <v>4</v>
      </c>
      <c r="N29" s="146"/>
      <c r="O29" s="94" t="s">
        <v>28</v>
      </c>
      <c r="P29" s="147" t="s">
        <v>29</v>
      </c>
      <c r="Q29" s="148"/>
      <c r="R29" s="3" t="s">
        <v>30</v>
      </c>
      <c r="S29" s="4" t="s">
        <v>31</v>
      </c>
      <c r="U29" s="33" t="str">
        <f>A29</f>
        <v>4.</v>
      </c>
      <c r="V29" s="33" t="s">
        <v>32</v>
      </c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3" ht="30" customHeight="1" thickBot="1" x14ac:dyDescent="0.4">
      <c r="A30" s="5">
        <v>1</v>
      </c>
      <c r="B30" s="137" t="s">
        <v>103</v>
      </c>
      <c r="C30" s="138"/>
      <c r="D30" s="138"/>
      <c r="E30" s="138" t="s">
        <v>55</v>
      </c>
      <c r="F30" s="139"/>
      <c r="G30" s="95"/>
      <c r="H30" s="6"/>
      <c r="I30" s="7">
        <f>X34</f>
        <v>3</v>
      </c>
      <c r="J30" s="8">
        <f>Y34</f>
        <v>0</v>
      </c>
      <c r="K30" s="7">
        <f>Y36</f>
        <v>0</v>
      </c>
      <c r="L30" s="8">
        <f>X36</f>
        <v>3</v>
      </c>
      <c r="M30" s="7"/>
      <c r="N30" s="8"/>
      <c r="O30" s="96">
        <v>3</v>
      </c>
      <c r="P30" s="9">
        <f>SUM(I30,K30,M30)</f>
        <v>3</v>
      </c>
      <c r="Q30" s="10">
        <f>SUM(J30,L30,N30)</f>
        <v>3</v>
      </c>
      <c r="R30" s="97"/>
      <c r="S30" s="11">
        <v>2</v>
      </c>
      <c r="U30" s="34" t="s">
        <v>35</v>
      </c>
      <c r="V30" s="34" t="s">
        <v>36</v>
      </c>
      <c r="W30" s="34" t="s">
        <v>37</v>
      </c>
      <c r="X30" s="35" t="s">
        <v>38</v>
      </c>
      <c r="Y30" s="36" t="s">
        <v>39</v>
      </c>
      <c r="Z30" s="34" t="s">
        <v>40</v>
      </c>
      <c r="AA30" s="34" t="s">
        <v>41</v>
      </c>
      <c r="AB30" s="34" t="s">
        <v>42</v>
      </c>
      <c r="AC30" s="34" t="s">
        <v>43</v>
      </c>
      <c r="AD30" s="34" t="s">
        <v>44</v>
      </c>
      <c r="AE30" s="34" t="s">
        <v>45</v>
      </c>
      <c r="AF30" s="34" t="s">
        <v>46</v>
      </c>
      <c r="AG30" s="34" t="s">
        <v>47</v>
      </c>
    </row>
    <row r="31" spans="1:33" ht="30" customHeight="1" x14ac:dyDescent="0.35">
      <c r="A31" s="12">
        <v>2</v>
      </c>
      <c r="B31" s="140" t="s">
        <v>117</v>
      </c>
      <c r="C31" s="141"/>
      <c r="D31" s="141"/>
      <c r="E31" s="141" t="s">
        <v>34</v>
      </c>
      <c r="F31" s="142"/>
      <c r="G31" s="13">
        <f>SUM(J30)</f>
        <v>0</v>
      </c>
      <c r="H31" s="14">
        <f>SUM(I30)</f>
        <v>3</v>
      </c>
      <c r="I31" s="15"/>
      <c r="J31" s="16"/>
      <c r="K31" s="17">
        <f>X32</f>
        <v>0</v>
      </c>
      <c r="L31" s="18">
        <f>Y32</f>
        <v>3</v>
      </c>
      <c r="M31" s="13"/>
      <c r="N31" s="14"/>
      <c r="O31" s="98">
        <v>2</v>
      </c>
      <c r="P31" s="19">
        <f>SUM(G31,K31,M31)</f>
        <v>0</v>
      </c>
      <c r="Q31" s="20">
        <f>SUM(H31,L31,N31)</f>
        <v>6</v>
      </c>
      <c r="R31" s="21"/>
      <c r="S31" s="22">
        <v>3</v>
      </c>
      <c r="U31" s="31" t="s">
        <v>2</v>
      </c>
      <c r="V31" s="37"/>
      <c r="W31" s="37"/>
      <c r="X31" s="40"/>
      <c r="Y31" s="43"/>
      <c r="Z31" s="48"/>
      <c r="AA31" s="46"/>
      <c r="AB31" s="47"/>
      <c r="AC31" s="47"/>
      <c r="AD31" s="47"/>
      <c r="AE31" s="47"/>
      <c r="AF31" s="38"/>
      <c r="AG31" s="51"/>
    </row>
    <row r="32" spans="1:33" ht="30" customHeight="1" x14ac:dyDescent="0.35">
      <c r="A32" s="12">
        <v>3</v>
      </c>
      <c r="B32" s="140" t="s">
        <v>113</v>
      </c>
      <c r="C32" s="141"/>
      <c r="D32" s="141"/>
      <c r="E32" s="141" t="s">
        <v>52</v>
      </c>
      <c r="F32" s="142"/>
      <c r="G32" s="17">
        <f>SUM(L30)</f>
        <v>3</v>
      </c>
      <c r="H32" s="18">
        <f>SUM(K30)</f>
        <v>0</v>
      </c>
      <c r="I32" s="13">
        <f>SUM(L31)</f>
        <v>3</v>
      </c>
      <c r="J32" s="14">
        <f>SUM(K31)</f>
        <v>0</v>
      </c>
      <c r="K32" s="15"/>
      <c r="L32" s="16"/>
      <c r="M32" s="13"/>
      <c r="N32" s="14"/>
      <c r="O32" s="98">
        <v>4</v>
      </c>
      <c r="P32" s="23">
        <f>SUM(G32,I32,M32)</f>
        <v>6</v>
      </c>
      <c r="Q32" s="20">
        <f>SUM(H32,J32,N32)</f>
        <v>0</v>
      </c>
      <c r="R32" s="21"/>
      <c r="S32" s="22">
        <v>1</v>
      </c>
      <c r="U32" s="31" t="s">
        <v>7</v>
      </c>
      <c r="V32" s="37" t="str">
        <f>B31</f>
        <v>Marko</v>
      </c>
      <c r="W32" s="37" t="str">
        <f>B32</f>
        <v>Tonda</v>
      </c>
      <c r="X32" s="41">
        <v>0</v>
      </c>
      <c r="Y32" s="44">
        <v>3</v>
      </c>
      <c r="Z32" s="49"/>
      <c r="AA32" s="46"/>
      <c r="AB32" s="47"/>
      <c r="AC32" s="47"/>
      <c r="AD32" s="47"/>
      <c r="AE32" s="47"/>
      <c r="AF32" s="38" t="s">
        <v>103</v>
      </c>
      <c r="AG32" s="51"/>
    </row>
    <row r="33" spans="1:33" ht="30" customHeight="1" thickBot="1" x14ac:dyDescent="0.4">
      <c r="A33" s="24">
        <v>4</v>
      </c>
      <c r="B33" s="133"/>
      <c r="C33" s="134"/>
      <c r="D33" s="134"/>
      <c r="E33" s="134"/>
      <c r="F33" s="135"/>
      <c r="G33" s="99"/>
      <c r="H33" s="100"/>
      <c r="I33" s="25"/>
      <c r="J33" s="26"/>
      <c r="K33" s="25"/>
      <c r="L33" s="26"/>
      <c r="M33" s="101"/>
      <c r="N33" s="27"/>
      <c r="O33" s="102"/>
      <c r="P33" s="28"/>
      <c r="Q33" s="29"/>
      <c r="R33" s="103"/>
      <c r="S33" s="30"/>
      <c r="U33" s="31" t="s">
        <v>10</v>
      </c>
      <c r="V33" s="37"/>
      <c r="W33" s="37"/>
      <c r="X33" s="41"/>
      <c r="Y33" s="44"/>
      <c r="Z33" s="49"/>
      <c r="AA33" s="46"/>
      <c r="AB33" s="47"/>
      <c r="AC33" s="47"/>
      <c r="AD33" s="47"/>
      <c r="AE33" s="47"/>
      <c r="AF33" s="38"/>
      <c r="AG33" s="51"/>
    </row>
    <row r="34" spans="1:33" ht="3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31" t="s">
        <v>14</v>
      </c>
      <c r="V34" s="37" t="str">
        <f>B30</f>
        <v>Přibík</v>
      </c>
      <c r="W34" s="37" t="str">
        <f>B31</f>
        <v>Marko</v>
      </c>
      <c r="X34" s="41">
        <v>3</v>
      </c>
      <c r="Y34" s="44">
        <v>0</v>
      </c>
      <c r="Z34" s="49"/>
      <c r="AA34" s="46"/>
      <c r="AB34" s="47"/>
      <c r="AC34" s="47"/>
      <c r="AD34" s="47"/>
      <c r="AE34" s="47"/>
      <c r="AF34" s="38" t="s">
        <v>113</v>
      </c>
      <c r="AG34" s="51"/>
    </row>
    <row r="35" spans="1:33" ht="30" customHeight="1" x14ac:dyDescent="0.25">
      <c r="A35" s="1"/>
      <c r="B35" s="89"/>
      <c r="C35" s="90" t="s">
        <v>83</v>
      </c>
      <c r="D35" s="104" t="s">
        <v>49</v>
      </c>
      <c r="E35" s="90" t="s">
        <v>84</v>
      </c>
      <c r="F35" s="104" t="s">
        <v>49</v>
      </c>
      <c r="G35" s="136" t="s">
        <v>85</v>
      </c>
      <c r="H35" s="136"/>
      <c r="I35" s="105">
        <v>1</v>
      </c>
      <c r="J35" s="1"/>
      <c r="K35" s="136"/>
      <c r="L35" s="136"/>
      <c r="M35" s="1"/>
      <c r="N35" s="1"/>
      <c r="O35" s="1"/>
      <c r="P35" s="1"/>
      <c r="Q35" s="1"/>
      <c r="R35" s="1"/>
      <c r="S35" s="1"/>
      <c r="U35" s="31" t="s">
        <v>17</v>
      </c>
      <c r="V35" s="39"/>
      <c r="W35" s="37"/>
      <c r="X35" s="41"/>
      <c r="Y35" s="44"/>
      <c r="Z35" s="49"/>
      <c r="AA35" s="46"/>
      <c r="AB35" s="47"/>
      <c r="AC35" s="47"/>
      <c r="AD35" s="47"/>
      <c r="AE35" s="47"/>
      <c r="AF35" s="38"/>
      <c r="AG35" s="51"/>
    </row>
    <row r="36" spans="1:33" ht="30" customHeight="1" thickBot="1" x14ac:dyDescent="0.3">
      <c r="A36" s="1"/>
      <c r="B36" s="89"/>
      <c r="C36" s="90" t="s">
        <v>86</v>
      </c>
      <c r="D36" s="104" t="s">
        <v>53</v>
      </c>
      <c r="E36" s="90" t="s">
        <v>87</v>
      </c>
      <c r="F36" s="104" t="s">
        <v>50</v>
      </c>
      <c r="G36" s="136" t="s">
        <v>88</v>
      </c>
      <c r="H36" s="136"/>
      <c r="I36" s="105">
        <v>4</v>
      </c>
      <c r="J36" s="1"/>
      <c r="K36" s="136"/>
      <c r="L36" s="136"/>
      <c r="M36" s="1"/>
      <c r="N36" s="1"/>
      <c r="O36" s="1"/>
      <c r="P36" s="1"/>
      <c r="Q36" s="1"/>
      <c r="R36" s="1"/>
      <c r="S36" s="1"/>
      <c r="U36" s="31" t="s">
        <v>20</v>
      </c>
      <c r="V36" s="39" t="str">
        <f>B32</f>
        <v>Tonda</v>
      </c>
      <c r="W36" s="37" t="str">
        <f>B30</f>
        <v>Přibík</v>
      </c>
      <c r="X36" s="42">
        <v>3</v>
      </c>
      <c r="Y36" s="45">
        <v>0</v>
      </c>
      <c r="Z36" s="50"/>
      <c r="AA36" s="46"/>
      <c r="AB36" s="47"/>
      <c r="AC36" s="47"/>
      <c r="AD36" s="47"/>
      <c r="AE36" s="47"/>
      <c r="AF36" s="38" t="s">
        <v>117</v>
      </c>
      <c r="AG36" s="51"/>
    </row>
    <row r="37" spans="1:33" ht="30" customHeight="1" thickBot="1" x14ac:dyDescent="0.3"/>
    <row r="38" spans="1:33" ht="30" customHeight="1" thickBot="1" x14ac:dyDescent="0.3">
      <c r="A38" s="2" t="s">
        <v>17</v>
      </c>
      <c r="B38" s="143" t="s">
        <v>90</v>
      </c>
      <c r="C38" s="144"/>
      <c r="D38" s="144"/>
      <c r="E38" s="144"/>
      <c r="F38" s="144"/>
      <c r="G38" s="145">
        <v>1</v>
      </c>
      <c r="H38" s="146"/>
      <c r="I38" s="145">
        <v>2</v>
      </c>
      <c r="J38" s="146"/>
      <c r="K38" s="145">
        <v>3</v>
      </c>
      <c r="L38" s="146"/>
      <c r="M38" s="145">
        <v>4</v>
      </c>
      <c r="N38" s="146"/>
      <c r="O38" s="94" t="s">
        <v>28</v>
      </c>
      <c r="P38" s="147" t="s">
        <v>29</v>
      </c>
      <c r="Q38" s="148"/>
      <c r="R38" s="3" t="s">
        <v>30</v>
      </c>
      <c r="S38" s="4" t="s">
        <v>31</v>
      </c>
      <c r="U38" s="33" t="str">
        <f>A38</f>
        <v>5.</v>
      </c>
      <c r="V38" s="33" t="s">
        <v>32</v>
      </c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3" ht="30" customHeight="1" thickBot="1" x14ac:dyDescent="0.4">
      <c r="A39" s="5">
        <v>1</v>
      </c>
      <c r="B39" s="137" t="s">
        <v>33</v>
      </c>
      <c r="C39" s="138"/>
      <c r="D39" s="138"/>
      <c r="E39" s="138" t="s">
        <v>34</v>
      </c>
      <c r="F39" s="139"/>
      <c r="G39" s="95"/>
      <c r="H39" s="6"/>
      <c r="I39" s="7">
        <f>X43</f>
        <v>3</v>
      </c>
      <c r="J39" s="8">
        <f>Y43</f>
        <v>0</v>
      </c>
      <c r="K39" s="7">
        <f>Y45</f>
        <v>3</v>
      </c>
      <c r="L39" s="8">
        <f>X45</f>
        <v>0</v>
      </c>
      <c r="M39" s="7">
        <f>X40</f>
        <v>3</v>
      </c>
      <c r="N39" s="8">
        <f>Y40</f>
        <v>0</v>
      </c>
      <c r="O39" s="96">
        <f>IF(I39&gt;J39,2,1)+IF(K39&gt;L39,2,1)+IF(M39&gt;N39,2,1)</f>
        <v>6</v>
      </c>
      <c r="P39" s="9">
        <f>SUM(I39,K39,M39)</f>
        <v>9</v>
      </c>
      <c r="Q39" s="10">
        <f>SUM(J39,L39,N39)</f>
        <v>0</v>
      </c>
      <c r="R39" s="97"/>
      <c r="S39" s="11">
        <v>1</v>
      </c>
      <c r="U39" s="34" t="s">
        <v>35</v>
      </c>
      <c r="V39" s="34" t="s">
        <v>36</v>
      </c>
      <c r="W39" s="34" t="s">
        <v>37</v>
      </c>
      <c r="X39" s="35" t="s">
        <v>38</v>
      </c>
      <c r="Y39" s="36" t="s">
        <v>39</v>
      </c>
      <c r="Z39" s="34" t="s">
        <v>40</v>
      </c>
      <c r="AA39" s="34" t="s">
        <v>41</v>
      </c>
      <c r="AB39" s="34" t="s">
        <v>42</v>
      </c>
      <c r="AC39" s="34" t="s">
        <v>43</v>
      </c>
      <c r="AD39" s="34" t="s">
        <v>44</v>
      </c>
      <c r="AE39" s="34" t="s">
        <v>45</v>
      </c>
      <c r="AF39" s="34" t="s">
        <v>46</v>
      </c>
      <c r="AG39" s="34" t="s">
        <v>47</v>
      </c>
    </row>
    <row r="40" spans="1:33" ht="30" customHeight="1" x14ac:dyDescent="0.35">
      <c r="A40" s="12">
        <v>2</v>
      </c>
      <c r="B40" s="140" t="s">
        <v>126</v>
      </c>
      <c r="C40" s="141"/>
      <c r="D40" s="141"/>
      <c r="E40" s="141" t="s">
        <v>122</v>
      </c>
      <c r="F40" s="142"/>
      <c r="G40" s="13">
        <f>SUM(J39)</f>
        <v>0</v>
      </c>
      <c r="H40" s="14">
        <f>SUM(I39)</f>
        <v>3</v>
      </c>
      <c r="I40" s="15"/>
      <c r="J40" s="16"/>
      <c r="K40" s="17">
        <f>X41</f>
        <v>0</v>
      </c>
      <c r="L40" s="18">
        <f>Y41</f>
        <v>3</v>
      </c>
      <c r="M40" s="13">
        <f>X44</f>
        <v>0</v>
      </c>
      <c r="N40" s="14">
        <f>Y44</f>
        <v>3</v>
      </c>
      <c r="O40" s="98">
        <f>IF(G40&gt;H40,2,1)+IF(K40&gt;L40,2,1)+IF(M40&gt;N40,2,1)</f>
        <v>3</v>
      </c>
      <c r="P40" s="19">
        <f>SUM(G40,K40,M40)</f>
        <v>0</v>
      </c>
      <c r="Q40" s="20">
        <f>SUM(H40,L40,N40)</f>
        <v>9</v>
      </c>
      <c r="R40" s="21"/>
      <c r="S40" s="22">
        <v>4</v>
      </c>
      <c r="U40" s="31" t="s">
        <v>2</v>
      </c>
      <c r="V40" s="37" t="str">
        <f>B39</f>
        <v>Tonhauserová</v>
      </c>
      <c r="W40" s="37" t="str">
        <f>B42</f>
        <v>Chudobová</v>
      </c>
      <c r="X40" s="40">
        <v>3</v>
      </c>
      <c r="Y40" s="43">
        <v>0</v>
      </c>
      <c r="Z40" s="48"/>
      <c r="AA40" s="46"/>
      <c r="AB40" s="47"/>
      <c r="AC40" s="47"/>
      <c r="AD40" s="47"/>
      <c r="AE40" s="47"/>
      <c r="AF40" s="38" t="str">
        <f>B40</f>
        <v>Přibylová</v>
      </c>
      <c r="AG40" s="51"/>
    </row>
    <row r="41" spans="1:33" ht="30" customHeight="1" x14ac:dyDescent="0.35">
      <c r="A41" s="12">
        <v>3</v>
      </c>
      <c r="B41" s="140" t="s">
        <v>124</v>
      </c>
      <c r="C41" s="141"/>
      <c r="D41" s="141"/>
      <c r="E41" s="141" t="s">
        <v>57</v>
      </c>
      <c r="F41" s="142"/>
      <c r="G41" s="17">
        <f>SUM(L39)</f>
        <v>0</v>
      </c>
      <c r="H41" s="18">
        <f>SUM(K39)</f>
        <v>3</v>
      </c>
      <c r="I41" s="13">
        <f>SUM(L40)</f>
        <v>3</v>
      </c>
      <c r="J41" s="14">
        <f>SUM(K40)</f>
        <v>0</v>
      </c>
      <c r="K41" s="15"/>
      <c r="L41" s="16"/>
      <c r="M41" s="13">
        <f>Y42</f>
        <v>3</v>
      </c>
      <c r="N41" s="14">
        <f>X42</f>
        <v>0</v>
      </c>
      <c r="O41" s="98">
        <f>IF(G41&gt;H41,2,1)+IF(I41&gt;J41,2,1)+IF(M41&gt;N41,2,1)</f>
        <v>5</v>
      </c>
      <c r="P41" s="23">
        <f>SUM(G41,I41,M41)</f>
        <v>6</v>
      </c>
      <c r="Q41" s="20">
        <f>SUM(H41,J41,N41)</f>
        <v>3</v>
      </c>
      <c r="R41" s="21"/>
      <c r="S41" s="22">
        <v>2</v>
      </c>
      <c r="U41" s="31" t="s">
        <v>7</v>
      </c>
      <c r="V41" s="37" t="str">
        <f>B40</f>
        <v>Přibylová</v>
      </c>
      <c r="W41" s="37" t="str">
        <f>B41</f>
        <v>Schnebergerová</v>
      </c>
      <c r="X41" s="41">
        <v>0</v>
      </c>
      <c r="Y41" s="44">
        <v>3</v>
      </c>
      <c r="Z41" s="49"/>
      <c r="AA41" s="46"/>
      <c r="AB41" s="47"/>
      <c r="AC41" s="47"/>
      <c r="AD41" s="47"/>
      <c r="AE41" s="47"/>
      <c r="AF41" s="38" t="str">
        <f>B42</f>
        <v>Chudobová</v>
      </c>
      <c r="AG41" s="51"/>
    </row>
    <row r="42" spans="1:33" ht="30" customHeight="1" thickBot="1" x14ac:dyDescent="0.4">
      <c r="A42" s="24">
        <v>4</v>
      </c>
      <c r="B42" s="133" t="s">
        <v>127</v>
      </c>
      <c r="C42" s="134"/>
      <c r="D42" s="134"/>
      <c r="E42" s="134" t="s">
        <v>55</v>
      </c>
      <c r="F42" s="135"/>
      <c r="G42" s="99">
        <f>SUM(N39)</f>
        <v>0</v>
      </c>
      <c r="H42" s="100">
        <f>SUM(M39)</f>
        <v>3</v>
      </c>
      <c r="I42" s="25">
        <f>SUM(N40)</f>
        <v>3</v>
      </c>
      <c r="J42" s="26">
        <f>SUM(M40)</f>
        <v>0</v>
      </c>
      <c r="K42" s="25">
        <f>SUM(N41)</f>
        <v>0</v>
      </c>
      <c r="L42" s="26">
        <f>SUM(M41)</f>
        <v>3</v>
      </c>
      <c r="M42" s="101"/>
      <c r="N42" s="27"/>
      <c r="O42" s="102">
        <f>IF(G42&gt;H42,2,1)+IF(I42&gt;J42,2,1)+IF(K42&gt;L42,2,1)</f>
        <v>4</v>
      </c>
      <c r="P42" s="28">
        <f>SUM(G42,I42,K42)</f>
        <v>3</v>
      </c>
      <c r="Q42" s="29">
        <f>SUM(H42,J42,L42)</f>
        <v>6</v>
      </c>
      <c r="R42" s="103"/>
      <c r="S42" s="30">
        <v>3</v>
      </c>
      <c r="U42" s="31" t="s">
        <v>10</v>
      </c>
      <c r="V42" s="37" t="str">
        <f>B42</f>
        <v>Chudobová</v>
      </c>
      <c r="W42" s="37" t="str">
        <f>B41</f>
        <v>Schnebergerová</v>
      </c>
      <c r="X42" s="41">
        <v>0</v>
      </c>
      <c r="Y42" s="44">
        <v>3</v>
      </c>
      <c r="Z42" s="49"/>
      <c r="AA42" s="46"/>
      <c r="AB42" s="47"/>
      <c r="AC42" s="47"/>
      <c r="AD42" s="47"/>
      <c r="AE42" s="47"/>
      <c r="AF42" s="38" t="str">
        <f>B40</f>
        <v>Přibylová</v>
      </c>
      <c r="AG42" s="51"/>
    </row>
    <row r="43" spans="1:33" ht="30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31" t="s">
        <v>14</v>
      </c>
      <c r="V43" s="37" t="str">
        <f>B39</f>
        <v>Tonhauserová</v>
      </c>
      <c r="W43" s="37" t="str">
        <f>B40</f>
        <v>Přibylová</v>
      </c>
      <c r="X43" s="41">
        <v>3</v>
      </c>
      <c r="Y43" s="44">
        <v>0</v>
      </c>
      <c r="Z43" s="49"/>
      <c r="AA43" s="46"/>
      <c r="AB43" s="47"/>
      <c r="AC43" s="47"/>
      <c r="AD43" s="47"/>
      <c r="AE43" s="47"/>
      <c r="AF43" s="38" t="str">
        <f>B41</f>
        <v>Schnebergerová</v>
      </c>
      <c r="AG43" s="51"/>
    </row>
    <row r="44" spans="1:33" ht="30" customHeight="1" x14ac:dyDescent="0.25">
      <c r="A44" s="1"/>
      <c r="B44" s="89"/>
      <c r="C44" s="90" t="s">
        <v>83</v>
      </c>
      <c r="D44" s="104" t="s">
        <v>49</v>
      </c>
      <c r="E44" s="90" t="s">
        <v>84</v>
      </c>
      <c r="F44" s="104" t="s">
        <v>49</v>
      </c>
      <c r="G44" s="136" t="s">
        <v>85</v>
      </c>
      <c r="H44" s="136"/>
      <c r="I44" s="105">
        <v>1</v>
      </c>
      <c r="J44" s="1"/>
      <c r="K44" s="136"/>
      <c r="L44" s="136"/>
      <c r="M44" s="1"/>
      <c r="N44" s="1"/>
      <c r="O44" s="1"/>
      <c r="P44" s="1"/>
      <c r="Q44" s="1"/>
      <c r="R44" s="1"/>
      <c r="S44" s="1"/>
      <c r="U44" s="31" t="s">
        <v>17</v>
      </c>
      <c r="V44" s="39" t="str">
        <f>B40</f>
        <v>Přibylová</v>
      </c>
      <c r="W44" s="37" t="str">
        <f>B42</f>
        <v>Chudobová</v>
      </c>
      <c r="X44" s="41">
        <v>0</v>
      </c>
      <c r="Y44" s="44">
        <v>3</v>
      </c>
      <c r="Z44" s="49"/>
      <c r="AA44" s="46"/>
      <c r="AB44" s="47"/>
      <c r="AC44" s="47"/>
      <c r="AD44" s="47"/>
      <c r="AE44" s="47"/>
      <c r="AF44" s="38" t="str">
        <f>B39</f>
        <v>Tonhauserová</v>
      </c>
      <c r="AG44" s="51"/>
    </row>
    <row r="45" spans="1:33" ht="30" customHeight="1" thickBot="1" x14ac:dyDescent="0.3">
      <c r="A45" s="1"/>
      <c r="B45" s="89"/>
      <c r="C45" s="90" t="s">
        <v>86</v>
      </c>
      <c r="D45" s="104" t="s">
        <v>53</v>
      </c>
      <c r="E45" s="90" t="s">
        <v>87</v>
      </c>
      <c r="F45" s="104" t="s">
        <v>50</v>
      </c>
      <c r="G45" s="136" t="s">
        <v>88</v>
      </c>
      <c r="H45" s="136"/>
      <c r="I45" s="105">
        <v>4</v>
      </c>
      <c r="J45" s="1"/>
      <c r="K45" s="136"/>
      <c r="L45" s="136"/>
      <c r="M45" s="1"/>
      <c r="N45" s="1"/>
      <c r="O45" s="1"/>
      <c r="P45" s="1"/>
      <c r="Q45" s="1"/>
      <c r="R45" s="1"/>
      <c r="S45" s="1"/>
      <c r="U45" s="31" t="s">
        <v>20</v>
      </c>
      <c r="V45" s="39" t="str">
        <f>B41</f>
        <v>Schnebergerová</v>
      </c>
      <c r="W45" s="37" t="str">
        <f>B39</f>
        <v>Tonhauserová</v>
      </c>
      <c r="X45" s="42">
        <v>0</v>
      </c>
      <c r="Y45" s="45">
        <v>3</v>
      </c>
      <c r="Z45" s="50"/>
      <c r="AA45" s="46"/>
      <c r="AB45" s="47"/>
      <c r="AC45" s="47"/>
      <c r="AD45" s="47"/>
      <c r="AE45" s="47"/>
      <c r="AF45" s="38" t="str">
        <f>B42</f>
        <v>Chudobová</v>
      </c>
      <c r="AG45" s="51"/>
    </row>
    <row r="46" spans="1:33" ht="30" customHeight="1" thickBot="1" x14ac:dyDescent="0.3"/>
    <row r="47" spans="1:33" ht="30" customHeight="1" thickBot="1" x14ac:dyDescent="0.3">
      <c r="A47" s="2" t="s">
        <v>20</v>
      </c>
      <c r="B47" s="143" t="s">
        <v>90</v>
      </c>
      <c r="C47" s="144"/>
      <c r="D47" s="144"/>
      <c r="E47" s="144"/>
      <c r="F47" s="144"/>
      <c r="G47" s="145">
        <v>1</v>
      </c>
      <c r="H47" s="146"/>
      <c r="I47" s="145">
        <v>2</v>
      </c>
      <c r="J47" s="146"/>
      <c r="K47" s="145">
        <v>3</v>
      </c>
      <c r="L47" s="146"/>
      <c r="M47" s="145">
        <v>4</v>
      </c>
      <c r="N47" s="146"/>
      <c r="O47" s="94" t="s">
        <v>28</v>
      </c>
      <c r="P47" s="147" t="s">
        <v>29</v>
      </c>
      <c r="Q47" s="148"/>
      <c r="R47" s="3" t="s">
        <v>30</v>
      </c>
      <c r="S47" s="4" t="s">
        <v>31</v>
      </c>
      <c r="U47" s="33" t="str">
        <f>A47</f>
        <v>6.</v>
      </c>
      <c r="V47" s="33" t="s">
        <v>32</v>
      </c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3" ht="30" customHeight="1" thickBot="1" x14ac:dyDescent="0.4">
      <c r="A48" s="5">
        <v>1</v>
      </c>
      <c r="B48" s="137" t="s">
        <v>56</v>
      </c>
      <c r="C48" s="138"/>
      <c r="D48" s="138"/>
      <c r="E48" s="138" t="s">
        <v>57</v>
      </c>
      <c r="F48" s="139"/>
      <c r="G48" s="95"/>
      <c r="H48" s="6"/>
      <c r="I48" s="7">
        <f>X52</f>
        <v>3</v>
      </c>
      <c r="J48" s="8">
        <f>Y52</f>
        <v>0</v>
      </c>
      <c r="K48" s="7">
        <f>Y54</f>
        <v>3</v>
      </c>
      <c r="L48" s="8">
        <f>X54</f>
        <v>1</v>
      </c>
      <c r="M48" s="7">
        <f>X49</f>
        <v>3</v>
      </c>
      <c r="N48" s="8">
        <f>Y49</f>
        <v>0</v>
      </c>
      <c r="O48" s="96">
        <f>IF(I48&gt;J48,2,1)+IF(K48&gt;L48,2,1)+IF(M48&gt;N48,2,1)</f>
        <v>6</v>
      </c>
      <c r="P48" s="9">
        <f>SUM(I48,K48,M48)</f>
        <v>9</v>
      </c>
      <c r="Q48" s="10">
        <f>SUM(J48,L48,N48)</f>
        <v>1</v>
      </c>
      <c r="R48" s="97"/>
      <c r="S48" s="11">
        <v>1</v>
      </c>
      <c r="U48" s="34" t="s">
        <v>35</v>
      </c>
      <c r="V48" s="34" t="s">
        <v>36</v>
      </c>
      <c r="W48" s="34" t="s">
        <v>37</v>
      </c>
      <c r="X48" s="35" t="s">
        <v>38</v>
      </c>
      <c r="Y48" s="36" t="s">
        <v>39</v>
      </c>
      <c r="Z48" s="34" t="s">
        <v>40</v>
      </c>
      <c r="AA48" s="34" t="s">
        <v>41</v>
      </c>
      <c r="AB48" s="34" t="s">
        <v>42</v>
      </c>
      <c r="AC48" s="34" t="s">
        <v>43</v>
      </c>
      <c r="AD48" s="34" t="s">
        <v>44</v>
      </c>
      <c r="AE48" s="34" t="s">
        <v>45</v>
      </c>
      <c r="AF48" s="34" t="s">
        <v>46</v>
      </c>
      <c r="AG48" s="34" t="s">
        <v>47</v>
      </c>
    </row>
    <row r="49" spans="1:33" ht="30" customHeight="1" x14ac:dyDescent="0.35">
      <c r="A49" s="12">
        <v>2</v>
      </c>
      <c r="B49" s="140" t="s">
        <v>58</v>
      </c>
      <c r="C49" s="141"/>
      <c r="D49" s="141"/>
      <c r="E49" s="141" t="s">
        <v>52</v>
      </c>
      <c r="F49" s="142"/>
      <c r="G49" s="13">
        <f>SUM(J48)</f>
        <v>0</v>
      </c>
      <c r="H49" s="14">
        <f>SUM(I48)</f>
        <v>3</v>
      </c>
      <c r="I49" s="15"/>
      <c r="J49" s="16"/>
      <c r="K49" s="17">
        <f>X50</f>
        <v>0</v>
      </c>
      <c r="L49" s="18">
        <f>Y50</f>
        <v>3</v>
      </c>
      <c r="M49" s="13">
        <f>X53</f>
        <v>3</v>
      </c>
      <c r="N49" s="14">
        <f>Y53</f>
        <v>0</v>
      </c>
      <c r="O49" s="98">
        <f>IF(G49&gt;H49,2,1)+IF(K49&gt;L49,2,1)+IF(M49&gt;N49,2,1)</f>
        <v>4</v>
      </c>
      <c r="P49" s="19">
        <f>SUM(G49,K49,M49)</f>
        <v>3</v>
      </c>
      <c r="Q49" s="20">
        <f>SUM(H49,L49,N49)</f>
        <v>6</v>
      </c>
      <c r="R49" s="21"/>
      <c r="S49" s="22">
        <v>3</v>
      </c>
      <c r="U49" s="31" t="s">
        <v>2</v>
      </c>
      <c r="V49" s="37" t="str">
        <f>B48</f>
        <v>Stellnerová</v>
      </c>
      <c r="W49" s="37" t="str">
        <f>B51</f>
        <v>Půtová</v>
      </c>
      <c r="X49" s="40">
        <v>3</v>
      </c>
      <c r="Y49" s="43">
        <v>0</v>
      </c>
      <c r="Z49" s="48"/>
      <c r="AA49" s="46"/>
      <c r="AB49" s="47"/>
      <c r="AC49" s="47"/>
      <c r="AD49" s="47"/>
      <c r="AE49" s="47"/>
      <c r="AF49" s="38" t="str">
        <f>B49</f>
        <v>Kuchtová</v>
      </c>
      <c r="AG49" s="51"/>
    </row>
    <row r="50" spans="1:33" ht="30" customHeight="1" x14ac:dyDescent="0.35">
      <c r="A50" s="12">
        <v>3</v>
      </c>
      <c r="B50" s="140" t="s">
        <v>125</v>
      </c>
      <c r="C50" s="141"/>
      <c r="D50" s="141"/>
      <c r="E50" s="141" t="s">
        <v>34</v>
      </c>
      <c r="F50" s="142"/>
      <c r="G50" s="17">
        <f>SUM(L48)</f>
        <v>1</v>
      </c>
      <c r="H50" s="18">
        <f>SUM(K48)</f>
        <v>3</v>
      </c>
      <c r="I50" s="13">
        <f>SUM(L49)</f>
        <v>3</v>
      </c>
      <c r="J50" s="14">
        <f>SUM(K49)</f>
        <v>0</v>
      </c>
      <c r="K50" s="15"/>
      <c r="L50" s="16"/>
      <c r="M50" s="13">
        <f>Y51</f>
        <v>3</v>
      </c>
      <c r="N50" s="14">
        <f>X51</f>
        <v>0</v>
      </c>
      <c r="O50" s="98">
        <f>IF(G50&gt;H50,2,1)+IF(I50&gt;J50,2,1)+IF(M50&gt;N50,2,1)</f>
        <v>5</v>
      </c>
      <c r="P50" s="23">
        <f>SUM(G50,I50,M50)</f>
        <v>7</v>
      </c>
      <c r="Q50" s="20">
        <f>SUM(H50,J50,N50)</f>
        <v>3</v>
      </c>
      <c r="R50" s="21"/>
      <c r="S50" s="22">
        <v>2</v>
      </c>
      <c r="U50" s="31" t="s">
        <v>7</v>
      </c>
      <c r="V50" s="37" t="str">
        <f>B49</f>
        <v>Kuchtová</v>
      </c>
      <c r="W50" s="37" t="str">
        <f>B50</f>
        <v>Burešová E.</v>
      </c>
      <c r="X50" s="41">
        <v>0</v>
      </c>
      <c r="Y50" s="44">
        <v>3</v>
      </c>
      <c r="Z50" s="49"/>
      <c r="AA50" s="46"/>
      <c r="AB50" s="47"/>
      <c r="AC50" s="47"/>
      <c r="AD50" s="47"/>
      <c r="AE50" s="47"/>
      <c r="AF50" s="38" t="str">
        <f>B51</f>
        <v>Půtová</v>
      </c>
      <c r="AG50" s="51"/>
    </row>
    <row r="51" spans="1:33" ht="30" customHeight="1" thickBot="1" x14ac:dyDescent="0.4">
      <c r="A51" s="24">
        <v>4</v>
      </c>
      <c r="B51" s="133" t="s">
        <v>128</v>
      </c>
      <c r="C51" s="134"/>
      <c r="D51" s="134"/>
      <c r="E51" s="134" t="s">
        <v>122</v>
      </c>
      <c r="F51" s="135"/>
      <c r="G51" s="99">
        <f>SUM(N48)</f>
        <v>0</v>
      </c>
      <c r="H51" s="100">
        <f>SUM(M48)</f>
        <v>3</v>
      </c>
      <c r="I51" s="25">
        <f>SUM(N49)</f>
        <v>0</v>
      </c>
      <c r="J51" s="26">
        <f>SUM(M49)</f>
        <v>3</v>
      </c>
      <c r="K51" s="25">
        <f>SUM(N50)</f>
        <v>0</v>
      </c>
      <c r="L51" s="26">
        <f>SUM(M50)</f>
        <v>3</v>
      </c>
      <c r="M51" s="101"/>
      <c r="N51" s="27"/>
      <c r="O51" s="102">
        <f>IF(G51&gt;H51,2,1)+IF(I51&gt;J51,2,1)+IF(K51&gt;L51,2,1)</f>
        <v>3</v>
      </c>
      <c r="P51" s="28">
        <f>SUM(G51,I51,K51)</f>
        <v>0</v>
      </c>
      <c r="Q51" s="29">
        <f>SUM(H51,J51,L51)</f>
        <v>9</v>
      </c>
      <c r="R51" s="103"/>
      <c r="S51" s="30">
        <v>4</v>
      </c>
      <c r="U51" s="31" t="s">
        <v>10</v>
      </c>
      <c r="V51" s="37" t="str">
        <f>B51</f>
        <v>Půtová</v>
      </c>
      <c r="W51" s="37" t="str">
        <f>B50</f>
        <v>Burešová E.</v>
      </c>
      <c r="X51" s="41">
        <v>0</v>
      </c>
      <c r="Y51" s="44">
        <v>3</v>
      </c>
      <c r="Z51" s="49"/>
      <c r="AA51" s="46"/>
      <c r="AB51" s="47"/>
      <c r="AC51" s="47"/>
      <c r="AD51" s="47"/>
      <c r="AE51" s="47"/>
      <c r="AF51" s="38" t="str">
        <f>B49</f>
        <v>Kuchtová</v>
      </c>
      <c r="AG51" s="51"/>
    </row>
    <row r="52" spans="1:33" ht="30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31" t="s">
        <v>14</v>
      </c>
      <c r="V52" s="37" t="str">
        <f>B48</f>
        <v>Stellnerová</v>
      </c>
      <c r="W52" s="37" t="str">
        <f>B49</f>
        <v>Kuchtová</v>
      </c>
      <c r="X52" s="41">
        <v>3</v>
      </c>
      <c r="Y52" s="44">
        <v>0</v>
      </c>
      <c r="Z52" s="49"/>
      <c r="AA52" s="46"/>
      <c r="AB52" s="47"/>
      <c r="AC52" s="47"/>
      <c r="AD52" s="47"/>
      <c r="AE52" s="47"/>
      <c r="AF52" s="38" t="str">
        <f>B50</f>
        <v>Burešová E.</v>
      </c>
      <c r="AG52" s="51"/>
    </row>
    <row r="53" spans="1:33" ht="30" customHeight="1" x14ac:dyDescent="0.25">
      <c r="A53" s="1"/>
      <c r="B53" s="89"/>
      <c r="C53" s="90" t="s">
        <v>83</v>
      </c>
      <c r="D53" s="104" t="s">
        <v>49</v>
      </c>
      <c r="E53" s="90" t="s">
        <v>84</v>
      </c>
      <c r="F53" s="104" t="s">
        <v>49</v>
      </c>
      <c r="G53" s="136" t="s">
        <v>85</v>
      </c>
      <c r="H53" s="136"/>
      <c r="I53" s="105">
        <v>1</v>
      </c>
      <c r="J53" s="1"/>
      <c r="K53" s="136"/>
      <c r="L53" s="136"/>
      <c r="M53" s="1"/>
      <c r="N53" s="1"/>
      <c r="O53" s="1"/>
      <c r="P53" s="1"/>
      <c r="Q53" s="1"/>
      <c r="R53" s="1"/>
      <c r="S53" s="1"/>
      <c r="U53" s="31" t="s">
        <v>17</v>
      </c>
      <c r="V53" s="39" t="str">
        <f>B49</f>
        <v>Kuchtová</v>
      </c>
      <c r="W53" s="37" t="str">
        <f>B51</f>
        <v>Půtová</v>
      </c>
      <c r="X53" s="41">
        <v>3</v>
      </c>
      <c r="Y53" s="44">
        <v>0</v>
      </c>
      <c r="Z53" s="49"/>
      <c r="AA53" s="46"/>
      <c r="AB53" s="47"/>
      <c r="AC53" s="47"/>
      <c r="AD53" s="47"/>
      <c r="AE53" s="47"/>
      <c r="AF53" s="38" t="str">
        <f>B48</f>
        <v>Stellnerová</v>
      </c>
      <c r="AG53" s="51"/>
    </row>
    <row r="54" spans="1:33" ht="30" customHeight="1" thickBot="1" x14ac:dyDescent="0.3">
      <c r="A54" s="1"/>
      <c r="B54" s="89"/>
      <c r="C54" s="90" t="s">
        <v>86</v>
      </c>
      <c r="D54" s="104" t="s">
        <v>53</v>
      </c>
      <c r="E54" s="90" t="s">
        <v>87</v>
      </c>
      <c r="F54" s="104" t="s">
        <v>50</v>
      </c>
      <c r="G54" s="136" t="s">
        <v>88</v>
      </c>
      <c r="H54" s="136"/>
      <c r="I54" s="105">
        <v>4</v>
      </c>
      <c r="J54" s="1"/>
      <c r="K54" s="136"/>
      <c r="L54" s="136"/>
      <c r="M54" s="1"/>
      <c r="N54" s="1"/>
      <c r="O54" s="1"/>
      <c r="P54" s="1"/>
      <c r="Q54" s="1"/>
      <c r="R54" s="1"/>
      <c r="S54" s="1"/>
      <c r="U54" s="31" t="s">
        <v>20</v>
      </c>
      <c r="V54" s="39" t="str">
        <f>B50</f>
        <v>Burešová E.</v>
      </c>
      <c r="W54" s="37" t="str">
        <f>B48</f>
        <v>Stellnerová</v>
      </c>
      <c r="X54" s="42">
        <v>1</v>
      </c>
      <c r="Y54" s="45">
        <v>3</v>
      </c>
      <c r="Z54" s="50"/>
      <c r="AA54" s="46"/>
      <c r="AB54" s="47"/>
      <c r="AC54" s="47"/>
      <c r="AD54" s="47"/>
      <c r="AE54" s="47"/>
      <c r="AF54" s="38" t="str">
        <f>B51</f>
        <v>Půtová</v>
      </c>
      <c r="AG54" s="51"/>
    </row>
    <row r="55" spans="1:33" ht="30" customHeight="1" thickBot="1" x14ac:dyDescent="0.3"/>
    <row r="56" spans="1:33" ht="30" customHeight="1" thickBot="1" x14ac:dyDescent="0.3">
      <c r="A56" s="2" t="s">
        <v>23</v>
      </c>
      <c r="B56" s="143" t="s">
        <v>90</v>
      </c>
      <c r="C56" s="144"/>
      <c r="D56" s="144"/>
      <c r="E56" s="144"/>
      <c r="F56" s="144"/>
      <c r="G56" s="145">
        <v>1</v>
      </c>
      <c r="H56" s="146"/>
      <c r="I56" s="145">
        <v>2</v>
      </c>
      <c r="J56" s="146"/>
      <c r="K56" s="145">
        <v>3</v>
      </c>
      <c r="L56" s="146"/>
      <c r="M56" s="145">
        <v>4</v>
      </c>
      <c r="N56" s="146"/>
      <c r="O56" s="94" t="s">
        <v>28</v>
      </c>
      <c r="P56" s="147" t="s">
        <v>29</v>
      </c>
      <c r="Q56" s="148"/>
      <c r="R56" s="3" t="s">
        <v>30</v>
      </c>
      <c r="S56" s="4" t="s">
        <v>31</v>
      </c>
      <c r="U56" s="33" t="str">
        <f>A56</f>
        <v>7.</v>
      </c>
      <c r="V56" s="33" t="s">
        <v>32</v>
      </c>
      <c r="W56" s="32"/>
      <c r="X56" s="32"/>
      <c r="Y56" s="32"/>
      <c r="Z56" s="32"/>
      <c r="AA56" s="32"/>
      <c r="AB56" s="32"/>
      <c r="AC56" s="32"/>
      <c r="AD56" s="32"/>
      <c r="AE56" s="32"/>
      <c r="AF56" s="32"/>
    </row>
    <row r="57" spans="1:33" ht="30" customHeight="1" thickBot="1" x14ac:dyDescent="0.4">
      <c r="A57" s="5">
        <v>1</v>
      </c>
      <c r="B57" s="137" t="s">
        <v>54</v>
      </c>
      <c r="C57" s="138"/>
      <c r="D57" s="138"/>
      <c r="E57" s="138" t="s">
        <v>55</v>
      </c>
      <c r="F57" s="139"/>
      <c r="G57" s="95"/>
      <c r="H57" s="6"/>
      <c r="I57" s="7">
        <f>X61</f>
        <v>3</v>
      </c>
      <c r="J57" s="8">
        <f>Y61</f>
        <v>0</v>
      </c>
      <c r="K57" s="7">
        <f>Y63</f>
        <v>3</v>
      </c>
      <c r="L57" s="8">
        <f>X63</f>
        <v>0</v>
      </c>
      <c r="M57" s="7">
        <f>X58</f>
        <v>3</v>
      </c>
      <c r="N57" s="8">
        <f>Y58</f>
        <v>0</v>
      </c>
      <c r="O57" s="96">
        <f>IF(I57&gt;J57,2,1)+IF(K57&gt;L57,2,1)+IF(M57&gt;N57,2,1)</f>
        <v>6</v>
      </c>
      <c r="P57" s="9">
        <f>SUM(I57,K57,M57)</f>
        <v>9</v>
      </c>
      <c r="Q57" s="10">
        <f>SUM(J57,L57,N57)</f>
        <v>0</v>
      </c>
      <c r="R57" s="97"/>
      <c r="S57" s="11">
        <v>1</v>
      </c>
      <c r="U57" s="34" t="s">
        <v>35</v>
      </c>
      <c r="V57" s="34" t="s">
        <v>36</v>
      </c>
      <c r="W57" s="34" t="s">
        <v>37</v>
      </c>
      <c r="X57" s="35" t="s">
        <v>38</v>
      </c>
      <c r="Y57" s="36" t="s">
        <v>39</v>
      </c>
      <c r="Z57" s="34" t="s">
        <v>40</v>
      </c>
      <c r="AA57" s="34" t="s">
        <v>41</v>
      </c>
      <c r="AB57" s="34" t="s">
        <v>42</v>
      </c>
      <c r="AC57" s="34" t="s">
        <v>43</v>
      </c>
      <c r="AD57" s="34" t="s">
        <v>44</v>
      </c>
      <c r="AE57" s="34" t="s">
        <v>45</v>
      </c>
      <c r="AF57" s="34" t="s">
        <v>46</v>
      </c>
      <c r="AG57" s="34" t="s">
        <v>47</v>
      </c>
    </row>
    <row r="58" spans="1:33" ht="30" customHeight="1" x14ac:dyDescent="0.35">
      <c r="A58" s="12">
        <v>2</v>
      </c>
      <c r="B58" s="140" t="s">
        <v>59</v>
      </c>
      <c r="C58" s="141"/>
      <c r="D58" s="141"/>
      <c r="E58" s="141" t="s">
        <v>34</v>
      </c>
      <c r="F58" s="142"/>
      <c r="G58" s="13">
        <f>SUM(J57)</f>
        <v>0</v>
      </c>
      <c r="H58" s="14">
        <f>SUM(I57)</f>
        <v>3</v>
      </c>
      <c r="I58" s="15"/>
      <c r="J58" s="16"/>
      <c r="K58" s="17">
        <f>X59</f>
        <v>0</v>
      </c>
      <c r="L58" s="18">
        <f>Y59</f>
        <v>3</v>
      </c>
      <c r="M58" s="13">
        <f>X62</f>
        <v>3</v>
      </c>
      <c r="N58" s="14">
        <f>Y62</f>
        <v>1</v>
      </c>
      <c r="O58" s="98">
        <f>IF(G58&gt;H58,2,1)+IF(K58&gt;L58,2,1)+IF(M58&gt;N58,2,1)</f>
        <v>4</v>
      </c>
      <c r="P58" s="19">
        <f>SUM(G58,K58,M58)</f>
        <v>3</v>
      </c>
      <c r="Q58" s="20">
        <f>SUM(H58,L58,N58)</f>
        <v>7</v>
      </c>
      <c r="R58" s="21"/>
      <c r="S58" s="22">
        <v>3</v>
      </c>
      <c r="U58" s="31" t="s">
        <v>2</v>
      </c>
      <c r="V58" s="37" t="str">
        <f>B57</f>
        <v>Postlová</v>
      </c>
      <c r="W58" s="37" t="str">
        <f>B60</f>
        <v>Pitnerová</v>
      </c>
      <c r="X58" s="40">
        <v>3</v>
      </c>
      <c r="Y58" s="43">
        <v>0</v>
      </c>
      <c r="Z58" s="48"/>
      <c r="AA58" s="46"/>
      <c r="AB58" s="47"/>
      <c r="AC58" s="47"/>
      <c r="AD58" s="47"/>
      <c r="AE58" s="47"/>
      <c r="AF58" s="38" t="str">
        <f>B58</f>
        <v>Zrůbecká</v>
      </c>
      <c r="AG58" s="51"/>
    </row>
    <row r="59" spans="1:33" ht="30" customHeight="1" x14ac:dyDescent="0.35">
      <c r="A59" s="12">
        <v>3</v>
      </c>
      <c r="B59" s="140" t="s">
        <v>123</v>
      </c>
      <c r="C59" s="141"/>
      <c r="D59" s="141"/>
      <c r="E59" s="141" t="s">
        <v>57</v>
      </c>
      <c r="F59" s="142"/>
      <c r="G59" s="17">
        <f>SUM(L57)</f>
        <v>0</v>
      </c>
      <c r="H59" s="18">
        <f>SUM(K57)</f>
        <v>3</v>
      </c>
      <c r="I59" s="13">
        <f>SUM(L58)</f>
        <v>3</v>
      </c>
      <c r="J59" s="14">
        <f>SUM(K58)</f>
        <v>0</v>
      </c>
      <c r="K59" s="15"/>
      <c r="L59" s="16"/>
      <c r="M59" s="13">
        <f>Y60</f>
        <v>3</v>
      </c>
      <c r="N59" s="14">
        <f>X60</f>
        <v>0</v>
      </c>
      <c r="O59" s="98">
        <f>IF(G59&gt;H59,2,1)+IF(I59&gt;J59,2,1)+IF(M59&gt;N59,2,1)</f>
        <v>5</v>
      </c>
      <c r="P59" s="23">
        <f>SUM(G59,I59,M59)</f>
        <v>6</v>
      </c>
      <c r="Q59" s="20">
        <f>SUM(H59,J59,N59)</f>
        <v>3</v>
      </c>
      <c r="R59" s="21"/>
      <c r="S59" s="22">
        <v>2</v>
      </c>
      <c r="U59" s="31" t="s">
        <v>7</v>
      </c>
      <c r="V59" s="37" t="str">
        <f>B58</f>
        <v>Zrůbecká</v>
      </c>
      <c r="W59" s="37" t="str">
        <f>B59</f>
        <v>Mihálová</v>
      </c>
      <c r="X59" s="41">
        <v>0</v>
      </c>
      <c r="Y59" s="44">
        <v>3</v>
      </c>
      <c r="Z59" s="49"/>
      <c r="AA59" s="46"/>
      <c r="AB59" s="47"/>
      <c r="AC59" s="47"/>
      <c r="AD59" s="47"/>
      <c r="AE59" s="47"/>
      <c r="AF59" s="38" t="str">
        <f>B60</f>
        <v>Pitnerová</v>
      </c>
      <c r="AG59" s="51"/>
    </row>
    <row r="60" spans="1:33" ht="30" customHeight="1" thickBot="1" x14ac:dyDescent="0.4">
      <c r="A60" s="24">
        <v>4</v>
      </c>
      <c r="B60" s="133" t="s">
        <v>129</v>
      </c>
      <c r="C60" s="134"/>
      <c r="D60" s="134"/>
      <c r="E60" s="134" t="s">
        <v>122</v>
      </c>
      <c r="F60" s="135"/>
      <c r="G60" s="99">
        <f>SUM(N57)</f>
        <v>0</v>
      </c>
      <c r="H60" s="100">
        <f>SUM(M57)</f>
        <v>3</v>
      </c>
      <c r="I60" s="25">
        <f>SUM(N58)</f>
        <v>1</v>
      </c>
      <c r="J60" s="26">
        <f>SUM(M58)</f>
        <v>3</v>
      </c>
      <c r="K60" s="25">
        <f>SUM(N59)</f>
        <v>0</v>
      </c>
      <c r="L60" s="26">
        <f>SUM(M59)</f>
        <v>3</v>
      </c>
      <c r="M60" s="101"/>
      <c r="N60" s="27"/>
      <c r="O60" s="102">
        <f>IF(G60&gt;H60,2,1)+IF(I60&gt;J60,2,1)+IF(K60&gt;L60,2,1)</f>
        <v>3</v>
      </c>
      <c r="P60" s="28">
        <f>SUM(G60,I60,K60)</f>
        <v>1</v>
      </c>
      <c r="Q60" s="29">
        <f>SUM(H60,J60,L60)</f>
        <v>9</v>
      </c>
      <c r="R60" s="103"/>
      <c r="S60" s="30">
        <v>4</v>
      </c>
      <c r="U60" s="31" t="s">
        <v>10</v>
      </c>
      <c r="V60" s="37" t="str">
        <f>B60</f>
        <v>Pitnerová</v>
      </c>
      <c r="W60" s="37" t="str">
        <f>B59</f>
        <v>Mihálová</v>
      </c>
      <c r="X60" s="41">
        <v>0</v>
      </c>
      <c r="Y60" s="44">
        <v>3</v>
      </c>
      <c r="Z60" s="49"/>
      <c r="AA60" s="46"/>
      <c r="AB60" s="47"/>
      <c r="AC60" s="47"/>
      <c r="AD60" s="47"/>
      <c r="AE60" s="47"/>
      <c r="AF60" s="38" t="str">
        <f>B58</f>
        <v>Zrůbecká</v>
      </c>
      <c r="AG60" s="51"/>
    </row>
    <row r="61" spans="1:33" ht="30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31" t="s">
        <v>14</v>
      </c>
      <c r="V61" s="37" t="str">
        <f>B57</f>
        <v>Postlová</v>
      </c>
      <c r="W61" s="37" t="str">
        <f>B58</f>
        <v>Zrůbecká</v>
      </c>
      <c r="X61" s="41">
        <v>3</v>
      </c>
      <c r="Y61" s="44">
        <v>0</v>
      </c>
      <c r="Z61" s="49"/>
      <c r="AA61" s="46"/>
      <c r="AB61" s="47"/>
      <c r="AC61" s="47"/>
      <c r="AD61" s="47"/>
      <c r="AE61" s="47"/>
      <c r="AF61" s="38" t="str">
        <f>B59</f>
        <v>Mihálová</v>
      </c>
      <c r="AG61" s="51"/>
    </row>
    <row r="62" spans="1:33" ht="30" customHeight="1" x14ac:dyDescent="0.25">
      <c r="A62" s="1"/>
      <c r="B62" s="89"/>
      <c r="C62" s="90" t="s">
        <v>83</v>
      </c>
      <c r="D62" s="104" t="s">
        <v>49</v>
      </c>
      <c r="E62" s="90" t="s">
        <v>84</v>
      </c>
      <c r="F62" s="104" t="s">
        <v>49</v>
      </c>
      <c r="G62" s="136" t="s">
        <v>85</v>
      </c>
      <c r="H62" s="136"/>
      <c r="I62" s="105">
        <v>1</v>
      </c>
      <c r="J62" s="1"/>
      <c r="K62" s="136"/>
      <c r="L62" s="136"/>
      <c r="M62" s="1"/>
      <c r="N62" s="1"/>
      <c r="O62" s="1"/>
      <c r="P62" s="1"/>
      <c r="Q62" s="1"/>
      <c r="R62" s="1"/>
      <c r="S62" s="1"/>
      <c r="U62" s="31" t="s">
        <v>17</v>
      </c>
      <c r="V62" s="39" t="str">
        <f>B58</f>
        <v>Zrůbecká</v>
      </c>
      <c r="W62" s="37" t="str">
        <f>B60</f>
        <v>Pitnerová</v>
      </c>
      <c r="X62" s="41">
        <v>3</v>
      </c>
      <c r="Y62" s="44">
        <v>1</v>
      </c>
      <c r="Z62" s="49"/>
      <c r="AA62" s="46"/>
      <c r="AB62" s="47"/>
      <c r="AC62" s="47"/>
      <c r="AD62" s="47"/>
      <c r="AE62" s="47"/>
      <c r="AF62" s="38" t="str">
        <f>B57</f>
        <v>Postlová</v>
      </c>
      <c r="AG62" s="51"/>
    </row>
    <row r="63" spans="1:33" ht="30" customHeight="1" thickBot="1" x14ac:dyDescent="0.3">
      <c r="A63" s="1"/>
      <c r="B63" s="89"/>
      <c r="C63" s="90" t="s">
        <v>86</v>
      </c>
      <c r="D63" s="104" t="s">
        <v>53</v>
      </c>
      <c r="E63" s="90" t="s">
        <v>87</v>
      </c>
      <c r="F63" s="104" t="s">
        <v>50</v>
      </c>
      <c r="G63" s="136" t="s">
        <v>88</v>
      </c>
      <c r="H63" s="136"/>
      <c r="I63" s="105">
        <v>4</v>
      </c>
      <c r="J63" s="1"/>
      <c r="K63" s="136"/>
      <c r="L63" s="136"/>
      <c r="M63" s="1"/>
      <c r="N63" s="1"/>
      <c r="O63" s="1"/>
      <c r="P63" s="1"/>
      <c r="Q63" s="1"/>
      <c r="R63" s="1"/>
      <c r="S63" s="1"/>
      <c r="U63" s="31" t="s">
        <v>20</v>
      </c>
      <c r="V63" s="39" t="str">
        <f>B59</f>
        <v>Mihálová</v>
      </c>
      <c r="W63" s="37" t="str">
        <f>B57</f>
        <v>Postlová</v>
      </c>
      <c r="X63" s="42">
        <v>0</v>
      </c>
      <c r="Y63" s="45">
        <v>3</v>
      </c>
      <c r="Z63" s="50"/>
      <c r="AA63" s="46"/>
      <c r="AB63" s="47"/>
      <c r="AC63" s="47"/>
      <c r="AD63" s="47"/>
      <c r="AE63" s="47"/>
      <c r="AF63" s="38" t="str">
        <f>B60</f>
        <v>Pitnerová</v>
      </c>
      <c r="AG63" s="51"/>
    </row>
    <row r="64" spans="1:33" ht="30" customHeight="1" thickBot="1" x14ac:dyDescent="0.3"/>
    <row r="65" spans="1:34" ht="30" customHeight="1" thickBot="1" x14ac:dyDescent="0.3">
      <c r="A65" s="2" t="s">
        <v>25</v>
      </c>
      <c r="B65" s="143" t="s">
        <v>90</v>
      </c>
      <c r="C65" s="144"/>
      <c r="D65" s="144"/>
      <c r="E65" s="144"/>
      <c r="F65" s="144"/>
      <c r="G65" s="145">
        <v>1</v>
      </c>
      <c r="H65" s="146"/>
      <c r="I65" s="145">
        <v>2</v>
      </c>
      <c r="J65" s="146"/>
      <c r="K65" s="145">
        <v>3</v>
      </c>
      <c r="L65" s="146"/>
      <c r="M65" s="145">
        <v>4</v>
      </c>
      <c r="N65" s="146"/>
      <c r="O65" s="94" t="s">
        <v>28</v>
      </c>
      <c r="P65" s="147" t="s">
        <v>29</v>
      </c>
      <c r="Q65" s="148"/>
      <c r="R65" s="3" t="s">
        <v>30</v>
      </c>
      <c r="S65" s="4" t="s">
        <v>31</v>
      </c>
      <c r="U65" s="33" t="str">
        <f>A65</f>
        <v>8.</v>
      </c>
      <c r="V65" s="33" t="s">
        <v>32</v>
      </c>
      <c r="W65" s="32"/>
      <c r="X65" s="32"/>
      <c r="Y65" s="32"/>
      <c r="Z65" s="32"/>
      <c r="AA65" s="32"/>
      <c r="AB65" s="32"/>
      <c r="AC65" s="32"/>
      <c r="AD65" s="32"/>
      <c r="AE65" s="32"/>
      <c r="AF65" s="32"/>
    </row>
    <row r="66" spans="1:34" ht="30" customHeight="1" thickBot="1" x14ac:dyDescent="0.4">
      <c r="A66" s="5">
        <v>1</v>
      </c>
      <c r="B66" s="137" t="s">
        <v>104</v>
      </c>
      <c r="C66" s="138"/>
      <c r="D66" s="138"/>
      <c r="E66" s="138" t="s">
        <v>57</v>
      </c>
      <c r="F66" s="139"/>
      <c r="G66" s="95"/>
      <c r="H66" s="6"/>
      <c r="I66" s="7">
        <f>X70</f>
        <v>3</v>
      </c>
      <c r="J66" s="8">
        <f>Y70</f>
        <v>1</v>
      </c>
      <c r="K66" s="7">
        <f>Y72</f>
        <v>3</v>
      </c>
      <c r="L66" s="8">
        <f>X72</f>
        <v>1</v>
      </c>
      <c r="M66" s="7"/>
      <c r="N66" s="8"/>
      <c r="O66" s="96">
        <v>4</v>
      </c>
      <c r="P66" s="9">
        <f>SUM(I66,K66,M66)</f>
        <v>6</v>
      </c>
      <c r="Q66" s="10">
        <f>SUM(J66,L66,N66)</f>
        <v>2</v>
      </c>
      <c r="R66" s="97"/>
      <c r="S66" s="11">
        <v>1</v>
      </c>
      <c r="U66" s="34" t="s">
        <v>35</v>
      </c>
      <c r="V66" s="34" t="s">
        <v>36</v>
      </c>
      <c r="W66" s="34" t="s">
        <v>37</v>
      </c>
      <c r="X66" s="35" t="s">
        <v>38</v>
      </c>
      <c r="Y66" s="36" t="s">
        <v>39</v>
      </c>
      <c r="Z66" s="34" t="s">
        <v>40</v>
      </c>
      <c r="AA66" s="34" t="s">
        <v>41</v>
      </c>
      <c r="AB66" s="34" t="s">
        <v>42</v>
      </c>
      <c r="AC66" s="34" t="s">
        <v>43</v>
      </c>
      <c r="AD66" s="34" t="s">
        <v>44</v>
      </c>
      <c r="AE66" s="34" t="s">
        <v>45</v>
      </c>
      <c r="AF66" s="34" t="s">
        <v>46</v>
      </c>
      <c r="AG66" s="34" t="s">
        <v>47</v>
      </c>
    </row>
    <row r="67" spans="1:34" ht="30" customHeight="1" x14ac:dyDescent="0.35">
      <c r="A67" s="12">
        <v>2</v>
      </c>
      <c r="B67" s="140" t="s">
        <v>51</v>
      </c>
      <c r="C67" s="141"/>
      <c r="D67" s="141"/>
      <c r="E67" s="141" t="s">
        <v>52</v>
      </c>
      <c r="F67" s="142"/>
      <c r="G67" s="13">
        <f>SUM(J66)</f>
        <v>1</v>
      </c>
      <c r="H67" s="14">
        <f>SUM(I66)</f>
        <v>3</v>
      </c>
      <c r="I67" s="15"/>
      <c r="J67" s="16"/>
      <c r="K67" s="17">
        <f>X68</f>
        <v>0</v>
      </c>
      <c r="L67" s="18">
        <f>Y68</f>
        <v>3</v>
      </c>
      <c r="M67" s="13"/>
      <c r="N67" s="14"/>
      <c r="O67" s="98">
        <v>2</v>
      </c>
      <c r="P67" s="19">
        <f>SUM(G67,K67,M67)</f>
        <v>1</v>
      </c>
      <c r="Q67" s="20">
        <f>SUM(H67,L67,N67)</f>
        <v>6</v>
      </c>
      <c r="R67" s="21"/>
      <c r="S67" s="22">
        <v>3</v>
      </c>
      <c r="U67" s="31" t="s">
        <v>2</v>
      </c>
      <c r="V67" s="37"/>
      <c r="W67" s="37"/>
      <c r="X67" s="40"/>
      <c r="Y67" s="43"/>
      <c r="Z67" s="48"/>
      <c r="AA67" s="46"/>
      <c r="AB67" s="47"/>
      <c r="AC67" s="47"/>
      <c r="AD67" s="47"/>
      <c r="AE67" s="47"/>
      <c r="AF67" s="38"/>
      <c r="AG67" s="51"/>
    </row>
    <row r="68" spans="1:34" ht="30" customHeight="1" x14ac:dyDescent="0.35">
      <c r="A68" s="12">
        <v>3</v>
      </c>
      <c r="B68" s="140" t="s">
        <v>48</v>
      </c>
      <c r="C68" s="141"/>
      <c r="D68" s="141"/>
      <c r="E68" s="141" t="s">
        <v>34</v>
      </c>
      <c r="F68" s="142"/>
      <c r="G68" s="17">
        <f>SUM(L66)</f>
        <v>1</v>
      </c>
      <c r="H68" s="18">
        <f>SUM(K66)</f>
        <v>3</v>
      </c>
      <c r="I68" s="13">
        <f>SUM(L67)</f>
        <v>3</v>
      </c>
      <c r="J68" s="14">
        <f>SUM(K67)</f>
        <v>0</v>
      </c>
      <c r="K68" s="15"/>
      <c r="L68" s="16"/>
      <c r="M68" s="13"/>
      <c r="N68" s="14"/>
      <c r="O68" s="98">
        <v>3</v>
      </c>
      <c r="P68" s="23">
        <f>SUM(G68,I68,M68)</f>
        <v>4</v>
      </c>
      <c r="Q68" s="20">
        <f>SUM(H68,J68,N68)</f>
        <v>3</v>
      </c>
      <c r="R68" s="21"/>
      <c r="S68" s="22">
        <v>2</v>
      </c>
      <c r="U68" s="31" t="s">
        <v>7</v>
      </c>
      <c r="V68" s="37" t="str">
        <f>B67</f>
        <v>Kasíková</v>
      </c>
      <c r="W68" s="37" t="str">
        <f>B68</f>
        <v>Skoková</v>
      </c>
      <c r="X68" s="41">
        <v>0</v>
      </c>
      <c r="Y68" s="44">
        <v>3</v>
      </c>
      <c r="Z68" s="49"/>
      <c r="AA68" s="46"/>
      <c r="AB68" s="47"/>
      <c r="AC68" s="47"/>
      <c r="AD68" s="47"/>
      <c r="AE68" s="47"/>
      <c r="AF68" s="38" t="s">
        <v>104</v>
      </c>
      <c r="AG68" s="51"/>
    </row>
    <row r="69" spans="1:34" ht="30" customHeight="1" thickBot="1" x14ac:dyDescent="0.4">
      <c r="A69" s="24">
        <v>4</v>
      </c>
      <c r="B69" s="133"/>
      <c r="C69" s="134"/>
      <c r="D69" s="134"/>
      <c r="E69" s="134"/>
      <c r="F69" s="135"/>
      <c r="G69" s="99"/>
      <c r="H69" s="100"/>
      <c r="I69" s="25"/>
      <c r="J69" s="26"/>
      <c r="K69" s="25"/>
      <c r="L69" s="26"/>
      <c r="M69" s="101"/>
      <c r="N69" s="27"/>
      <c r="O69" s="102"/>
      <c r="P69" s="28"/>
      <c r="Q69" s="29"/>
      <c r="R69" s="103"/>
      <c r="S69" s="30"/>
      <c r="U69" s="31" t="s">
        <v>10</v>
      </c>
      <c r="V69" s="37"/>
      <c r="W69" s="37"/>
      <c r="X69" s="41"/>
      <c r="Y69" s="44"/>
      <c r="Z69" s="49"/>
      <c r="AA69" s="46"/>
      <c r="AB69" s="47"/>
      <c r="AC69" s="47"/>
      <c r="AD69" s="47"/>
      <c r="AE69" s="47"/>
      <c r="AF69" s="38"/>
      <c r="AG69" s="51"/>
    </row>
    <row r="70" spans="1:34" ht="30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31" t="s">
        <v>14</v>
      </c>
      <c r="V70" s="37" t="str">
        <f>B66</f>
        <v>Ludrovská</v>
      </c>
      <c r="W70" s="37" t="str">
        <f>B67</f>
        <v>Kasíková</v>
      </c>
      <c r="X70" s="41">
        <v>3</v>
      </c>
      <c r="Y70" s="44">
        <v>1</v>
      </c>
      <c r="Z70" s="49"/>
      <c r="AA70" s="46"/>
      <c r="AB70" s="47"/>
      <c r="AC70" s="47"/>
      <c r="AD70" s="47"/>
      <c r="AE70" s="47"/>
      <c r="AF70" s="38" t="str">
        <f>B68</f>
        <v>Skoková</v>
      </c>
      <c r="AG70" s="51"/>
    </row>
    <row r="71" spans="1:34" ht="30" customHeight="1" x14ac:dyDescent="0.25">
      <c r="A71" s="1"/>
      <c r="B71" s="89"/>
      <c r="C71" s="90" t="s">
        <v>83</v>
      </c>
      <c r="D71" s="104" t="s">
        <v>49</v>
      </c>
      <c r="E71" s="90" t="s">
        <v>84</v>
      </c>
      <c r="F71" s="104" t="s">
        <v>49</v>
      </c>
      <c r="G71" s="136" t="s">
        <v>85</v>
      </c>
      <c r="H71" s="136"/>
      <c r="I71" s="105">
        <v>1</v>
      </c>
      <c r="J71" s="1"/>
      <c r="K71" s="136"/>
      <c r="L71" s="136"/>
      <c r="M71" s="1"/>
      <c r="N71" s="1"/>
      <c r="O71" s="1"/>
      <c r="P71" s="1"/>
      <c r="Q71" s="1"/>
      <c r="R71" s="1"/>
      <c r="S71" s="1"/>
      <c r="U71" s="31" t="s">
        <v>17</v>
      </c>
      <c r="V71" s="39"/>
      <c r="W71" s="37"/>
      <c r="X71" s="41"/>
      <c r="Y71" s="44"/>
      <c r="Z71" s="49"/>
      <c r="AA71" s="46"/>
      <c r="AB71" s="47"/>
      <c r="AC71" s="47"/>
      <c r="AD71" s="47"/>
      <c r="AE71" s="47"/>
      <c r="AF71" s="38"/>
      <c r="AG71" s="51"/>
    </row>
    <row r="72" spans="1:34" ht="30" customHeight="1" thickBot="1" x14ac:dyDescent="0.3">
      <c r="A72" s="1"/>
      <c r="B72" s="89"/>
      <c r="C72" s="90" t="s">
        <v>86</v>
      </c>
      <c r="D72" s="104" t="s">
        <v>53</v>
      </c>
      <c r="E72" s="90" t="s">
        <v>87</v>
      </c>
      <c r="F72" s="104" t="s">
        <v>50</v>
      </c>
      <c r="G72" s="136" t="s">
        <v>88</v>
      </c>
      <c r="H72" s="136"/>
      <c r="I72" s="105">
        <v>4</v>
      </c>
      <c r="J72" s="1"/>
      <c r="K72" s="136"/>
      <c r="L72" s="136"/>
      <c r="M72" s="1"/>
      <c r="N72" s="1"/>
      <c r="O72" s="1"/>
      <c r="P72" s="1"/>
      <c r="Q72" s="1"/>
      <c r="R72" s="1"/>
      <c r="S72" s="1"/>
      <c r="U72" s="31" t="s">
        <v>20</v>
      </c>
      <c r="V72" s="39" t="str">
        <f>B68</f>
        <v>Skoková</v>
      </c>
      <c r="W72" s="37" t="str">
        <f>B66</f>
        <v>Ludrovská</v>
      </c>
      <c r="X72" s="42">
        <v>1</v>
      </c>
      <c r="Y72" s="45">
        <v>3</v>
      </c>
      <c r="Z72" s="50"/>
      <c r="AA72" s="46"/>
      <c r="AB72" s="47"/>
      <c r="AC72" s="47"/>
      <c r="AD72" s="47"/>
      <c r="AE72" s="47"/>
      <c r="AF72" s="38" t="s">
        <v>51</v>
      </c>
      <c r="AG72" s="51"/>
    </row>
    <row r="73" spans="1:34" ht="30" customHeight="1" x14ac:dyDescent="0.25"/>
    <row r="74" spans="1:34" ht="30" customHeight="1" x14ac:dyDescent="0.25">
      <c r="A74" s="163"/>
      <c r="B74" s="164"/>
      <c r="C74" s="165"/>
      <c r="D74" s="165"/>
      <c r="E74" s="165"/>
      <c r="F74" s="165"/>
      <c r="G74" s="166"/>
      <c r="H74" s="166"/>
      <c r="I74" s="166"/>
      <c r="J74" s="166"/>
      <c r="K74" s="166"/>
      <c r="L74" s="166"/>
      <c r="M74" s="166"/>
      <c r="N74" s="166"/>
      <c r="O74" s="167"/>
      <c r="P74" s="168"/>
      <c r="Q74" s="168"/>
      <c r="R74" s="169"/>
      <c r="S74" s="167"/>
      <c r="T74" s="170"/>
      <c r="U74" s="171"/>
      <c r="V74" s="171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0"/>
      <c r="AH74" s="170"/>
    </row>
    <row r="75" spans="1:34" ht="30" customHeight="1" x14ac:dyDescent="0.35">
      <c r="A75" s="173"/>
      <c r="B75" s="174"/>
      <c r="C75" s="174"/>
      <c r="D75" s="174"/>
      <c r="E75" s="174"/>
      <c r="F75" s="174"/>
      <c r="G75" s="163"/>
      <c r="H75" s="163"/>
      <c r="I75" s="175"/>
      <c r="J75" s="176"/>
      <c r="K75" s="175"/>
      <c r="L75" s="176"/>
      <c r="M75" s="175"/>
      <c r="N75" s="176"/>
      <c r="O75" s="163"/>
      <c r="P75" s="177"/>
      <c r="Q75" s="178"/>
      <c r="R75" s="163"/>
      <c r="S75" s="173"/>
      <c r="T75" s="170"/>
      <c r="U75" s="179"/>
      <c r="V75" s="179"/>
      <c r="W75" s="179"/>
      <c r="X75" s="180"/>
      <c r="Y75" s="181"/>
      <c r="Z75" s="179"/>
      <c r="AA75" s="179"/>
      <c r="AB75" s="179"/>
      <c r="AC75" s="179"/>
      <c r="AD75" s="179"/>
      <c r="AE75" s="179"/>
      <c r="AF75" s="179"/>
      <c r="AG75" s="179"/>
      <c r="AH75" s="170"/>
    </row>
    <row r="76" spans="1:34" ht="30" customHeight="1" x14ac:dyDescent="0.35">
      <c r="A76" s="173"/>
      <c r="B76" s="174"/>
      <c r="C76" s="174"/>
      <c r="D76" s="174"/>
      <c r="E76" s="174"/>
      <c r="F76" s="174"/>
      <c r="G76" s="175"/>
      <c r="H76" s="176"/>
      <c r="I76" s="163"/>
      <c r="J76" s="163"/>
      <c r="K76" s="175"/>
      <c r="L76" s="176"/>
      <c r="M76" s="175"/>
      <c r="N76" s="176"/>
      <c r="O76" s="163"/>
      <c r="P76" s="177"/>
      <c r="Q76" s="178"/>
      <c r="R76" s="163"/>
      <c r="S76" s="173"/>
      <c r="T76" s="170"/>
      <c r="U76" s="182"/>
      <c r="V76" s="183"/>
      <c r="W76" s="183"/>
      <c r="X76" s="184"/>
      <c r="Y76" s="185"/>
      <c r="Z76" s="186"/>
      <c r="AA76" s="187"/>
      <c r="AB76" s="187"/>
      <c r="AC76" s="187"/>
      <c r="AD76" s="187"/>
      <c r="AE76" s="187"/>
      <c r="AF76" s="183"/>
      <c r="AG76" s="185"/>
      <c r="AH76" s="170"/>
    </row>
    <row r="77" spans="1:34" ht="30" customHeight="1" x14ac:dyDescent="0.35">
      <c r="A77" s="173"/>
      <c r="B77" s="174"/>
      <c r="C77" s="174"/>
      <c r="D77" s="174"/>
      <c r="E77" s="174"/>
      <c r="F77" s="174"/>
      <c r="G77" s="175"/>
      <c r="H77" s="176"/>
      <c r="I77" s="175"/>
      <c r="J77" s="176"/>
      <c r="K77" s="163"/>
      <c r="L77" s="163"/>
      <c r="M77" s="175"/>
      <c r="N77" s="176"/>
      <c r="O77" s="163"/>
      <c r="P77" s="177"/>
      <c r="Q77" s="178"/>
      <c r="R77" s="163"/>
      <c r="S77" s="173"/>
      <c r="T77" s="170"/>
      <c r="U77" s="182"/>
      <c r="V77" s="183"/>
      <c r="W77" s="183"/>
      <c r="X77" s="184"/>
      <c r="Y77" s="185"/>
      <c r="Z77" s="186"/>
      <c r="AA77" s="187"/>
      <c r="AB77" s="187"/>
      <c r="AC77" s="187"/>
      <c r="AD77" s="187"/>
      <c r="AE77" s="187"/>
      <c r="AF77" s="183"/>
      <c r="AG77" s="185"/>
      <c r="AH77" s="170"/>
    </row>
    <row r="78" spans="1:34" ht="30" customHeight="1" x14ac:dyDescent="0.35">
      <c r="A78" s="173"/>
      <c r="B78" s="174"/>
      <c r="C78" s="174"/>
      <c r="D78" s="174"/>
      <c r="E78" s="174"/>
      <c r="F78" s="174"/>
      <c r="G78" s="175"/>
      <c r="H78" s="176"/>
      <c r="I78" s="175"/>
      <c r="J78" s="176"/>
      <c r="K78" s="175"/>
      <c r="L78" s="176"/>
      <c r="M78" s="163"/>
      <c r="N78" s="163"/>
      <c r="O78" s="163"/>
      <c r="P78" s="177"/>
      <c r="Q78" s="178"/>
      <c r="R78" s="163"/>
      <c r="S78" s="173"/>
      <c r="T78" s="170"/>
      <c r="U78" s="182"/>
      <c r="V78" s="183"/>
      <c r="W78" s="183"/>
      <c r="X78" s="184"/>
      <c r="Y78" s="185"/>
      <c r="Z78" s="186"/>
      <c r="AA78" s="187"/>
      <c r="AB78" s="187"/>
      <c r="AC78" s="187"/>
      <c r="AD78" s="187"/>
      <c r="AE78" s="187"/>
      <c r="AF78" s="183"/>
      <c r="AG78" s="185"/>
      <c r="AH78" s="170"/>
    </row>
    <row r="79" spans="1:34" ht="30" customHeight="1" x14ac:dyDescent="0.25">
      <c r="A79" s="167"/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70"/>
      <c r="U79" s="182"/>
      <c r="V79" s="183"/>
      <c r="W79" s="183"/>
      <c r="X79" s="184"/>
      <c r="Y79" s="185"/>
      <c r="Z79" s="186"/>
      <c r="AA79" s="187"/>
      <c r="AB79" s="187"/>
      <c r="AC79" s="187"/>
      <c r="AD79" s="187"/>
      <c r="AE79" s="187"/>
      <c r="AF79" s="183"/>
      <c r="AG79" s="185"/>
      <c r="AH79" s="170"/>
    </row>
    <row r="80" spans="1:34" ht="30" customHeight="1" x14ac:dyDescent="0.25">
      <c r="A80" s="167"/>
      <c r="B80" s="188"/>
      <c r="C80" s="189"/>
      <c r="D80" s="190"/>
      <c r="E80" s="189"/>
      <c r="F80" s="190"/>
      <c r="G80" s="191"/>
      <c r="H80" s="191"/>
      <c r="I80" s="192"/>
      <c r="J80" s="167"/>
      <c r="K80" s="191"/>
      <c r="L80" s="191"/>
      <c r="M80" s="167"/>
      <c r="N80" s="167"/>
      <c r="O80" s="167"/>
      <c r="P80" s="167"/>
      <c r="Q80" s="167"/>
      <c r="R80" s="167"/>
      <c r="S80" s="167"/>
      <c r="T80" s="170"/>
      <c r="U80" s="182"/>
      <c r="V80" s="183"/>
      <c r="W80" s="183"/>
      <c r="X80" s="184"/>
      <c r="Y80" s="185"/>
      <c r="Z80" s="186"/>
      <c r="AA80" s="187"/>
      <c r="AB80" s="187"/>
      <c r="AC80" s="187"/>
      <c r="AD80" s="187"/>
      <c r="AE80" s="187"/>
      <c r="AF80" s="183"/>
      <c r="AG80" s="185"/>
      <c r="AH80" s="170"/>
    </row>
    <row r="81" spans="1:34" ht="30" customHeight="1" x14ac:dyDescent="0.25">
      <c r="A81" s="167"/>
      <c r="B81" s="188"/>
      <c r="C81" s="189"/>
      <c r="D81" s="190"/>
      <c r="E81" s="189"/>
      <c r="F81" s="190"/>
      <c r="G81" s="191"/>
      <c r="H81" s="191"/>
      <c r="I81" s="192"/>
      <c r="J81" s="167"/>
      <c r="K81" s="191"/>
      <c r="L81" s="191"/>
      <c r="M81" s="167"/>
      <c r="N81" s="167"/>
      <c r="O81" s="167"/>
      <c r="P81" s="167"/>
      <c r="Q81" s="167"/>
      <c r="R81" s="167"/>
      <c r="S81" s="167"/>
      <c r="T81" s="170"/>
      <c r="U81" s="182"/>
      <c r="V81" s="183"/>
      <c r="W81" s="183"/>
      <c r="X81" s="184"/>
      <c r="Y81" s="185"/>
      <c r="Z81" s="186"/>
      <c r="AA81" s="187"/>
      <c r="AB81" s="187"/>
      <c r="AC81" s="187"/>
      <c r="AD81" s="187"/>
      <c r="AE81" s="187"/>
      <c r="AF81" s="183"/>
      <c r="AG81" s="185"/>
      <c r="AH81" s="170"/>
    </row>
    <row r="82" spans="1:34" ht="30" customHeight="1" x14ac:dyDescent="0.25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</row>
    <row r="83" spans="1:34" ht="30" customHeight="1" x14ac:dyDescent="0.25">
      <c r="A83" s="163"/>
      <c r="B83" s="164"/>
      <c r="C83" s="165"/>
      <c r="D83" s="165"/>
      <c r="E83" s="165"/>
      <c r="F83" s="165"/>
      <c r="G83" s="166"/>
      <c r="H83" s="166"/>
      <c r="I83" s="166"/>
      <c r="J83" s="166"/>
      <c r="K83" s="166"/>
      <c r="L83" s="166"/>
      <c r="M83" s="166"/>
      <c r="N83" s="166"/>
      <c r="O83" s="167"/>
      <c r="P83" s="168"/>
      <c r="Q83" s="168"/>
      <c r="R83" s="169"/>
      <c r="S83" s="167"/>
      <c r="T83" s="170"/>
      <c r="U83" s="171"/>
      <c r="V83" s="171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0"/>
      <c r="AH83" s="170"/>
    </row>
    <row r="84" spans="1:34" ht="30" customHeight="1" x14ac:dyDescent="0.35">
      <c r="A84" s="173"/>
      <c r="B84" s="174"/>
      <c r="C84" s="174"/>
      <c r="D84" s="174"/>
      <c r="E84" s="174"/>
      <c r="F84" s="174"/>
      <c r="G84" s="163"/>
      <c r="H84" s="163"/>
      <c r="I84" s="175"/>
      <c r="J84" s="176"/>
      <c r="K84" s="175"/>
      <c r="L84" s="176"/>
      <c r="M84" s="175"/>
      <c r="N84" s="176"/>
      <c r="O84" s="163"/>
      <c r="P84" s="177"/>
      <c r="Q84" s="178"/>
      <c r="R84" s="163"/>
      <c r="S84" s="173"/>
      <c r="T84" s="170"/>
      <c r="U84" s="179"/>
      <c r="V84" s="179"/>
      <c r="W84" s="179"/>
      <c r="X84" s="180"/>
      <c r="Y84" s="181"/>
      <c r="Z84" s="179"/>
      <c r="AA84" s="179"/>
      <c r="AB84" s="179"/>
      <c r="AC84" s="179"/>
      <c r="AD84" s="179"/>
      <c r="AE84" s="179"/>
      <c r="AF84" s="179"/>
      <c r="AG84" s="179"/>
      <c r="AH84" s="170"/>
    </row>
    <row r="85" spans="1:34" ht="30" customHeight="1" x14ac:dyDescent="0.35">
      <c r="A85" s="173"/>
      <c r="B85" s="174"/>
      <c r="C85" s="174"/>
      <c r="D85" s="174"/>
      <c r="E85" s="174"/>
      <c r="F85" s="174"/>
      <c r="G85" s="175"/>
      <c r="H85" s="176"/>
      <c r="I85" s="163"/>
      <c r="J85" s="163"/>
      <c r="K85" s="175"/>
      <c r="L85" s="176"/>
      <c r="M85" s="175"/>
      <c r="N85" s="176"/>
      <c r="O85" s="163"/>
      <c r="P85" s="177"/>
      <c r="Q85" s="178"/>
      <c r="R85" s="163"/>
      <c r="S85" s="173"/>
      <c r="T85" s="170"/>
      <c r="U85" s="182"/>
      <c r="V85" s="183"/>
      <c r="W85" s="183"/>
      <c r="X85" s="184"/>
      <c r="Y85" s="185"/>
      <c r="Z85" s="186"/>
      <c r="AA85" s="187"/>
      <c r="AB85" s="187"/>
      <c r="AC85" s="187"/>
      <c r="AD85" s="187"/>
      <c r="AE85" s="187"/>
      <c r="AF85" s="183"/>
      <c r="AG85" s="185"/>
      <c r="AH85" s="170"/>
    </row>
    <row r="86" spans="1:34" ht="30" customHeight="1" x14ac:dyDescent="0.35">
      <c r="A86" s="173"/>
      <c r="B86" s="174"/>
      <c r="C86" s="174"/>
      <c r="D86" s="174"/>
      <c r="E86" s="174"/>
      <c r="F86" s="174"/>
      <c r="G86" s="175"/>
      <c r="H86" s="176"/>
      <c r="I86" s="175"/>
      <c r="J86" s="176"/>
      <c r="K86" s="163"/>
      <c r="L86" s="163"/>
      <c r="M86" s="175"/>
      <c r="N86" s="176"/>
      <c r="O86" s="163"/>
      <c r="P86" s="177"/>
      <c r="Q86" s="178"/>
      <c r="R86" s="163"/>
      <c r="S86" s="173"/>
      <c r="T86" s="170"/>
      <c r="U86" s="182"/>
      <c r="V86" s="183"/>
      <c r="W86" s="183"/>
      <c r="X86" s="184"/>
      <c r="Y86" s="185"/>
      <c r="Z86" s="186"/>
      <c r="AA86" s="187"/>
      <c r="AB86" s="187"/>
      <c r="AC86" s="187"/>
      <c r="AD86" s="187"/>
      <c r="AE86" s="187"/>
      <c r="AF86" s="183"/>
      <c r="AG86" s="185"/>
      <c r="AH86" s="170"/>
    </row>
    <row r="87" spans="1:34" ht="30" customHeight="1" x14ac:dyDescent="0.35">
      <c r="A87" s="173"/>
      <c r="B87" s="174"/>
      <c r="C87" s="174"/>
      <c r="D87" s="174"/>
      <c r="E87" s="174"/>
      <c r="F87" s="174"/>
      <c r="G87" s="175"/>
      <c r="H87" s="176"/>
      <c r="I87" s="175"/>
      <c r="J87" s="176"/>
      <c r="K87" s="175"/>
      <c r="L87" s="176"/>
      <c r="M87" s="163"/>
      <c r="N87" s="163"/>
      <c r="O87" s="163"/>
      <c r="P87" s="177"/>
      <c r="Q87" s="178"/>
      <c r="R87" s="163"/>
      <c r="S87" s="173"/>
      <c r="T87" s="170"/>
      <c r="U87" s="182"/>
      <c r="V87" s="183"/>
      <c r="W87" s="183"/>
      <c r="X87" s="184"/>
      <c r="Y87" s="185"/>
      <c r="Z87" s="186"/>
      <c r="AA87" s="187"/>
      <c r="AB87" s="187"/>
      <c r="AC87" s="187"/>
      <c r="AD87" s="187"/>
      <c r="AE87" s="187"/>
      <c r="AF87" s="183"/>
      <c r="AG87" s="185"/>
      <c r="AH87" s="170"/>
    </row>
    <row r="88" spans="1:34" ht="30" customHeight="1" x14ac:dyDescent="0.25">
      <c r="A88" s="167"/>
      <c r="B88" s="167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70"/>
      <c r="U88" s="182"/>
      <c r="V88" s="183"/>
      <c r="W88" s="183"/>
      <c r="X88" s="184"/>
      <c r="Y88" s="185"/>
      <c r="Z88" s="186"/>
      <c r="AA88" s="187"/>
      <c r="AB88" s="187"/>
      <c r="AC88" s="187"/>
      <c r="AD88" s="187"/>
      <c r="AE88" s="187"/>
      <c r="AF88" s="183"/>
      <c r="AG88" s="185"/>
      <c r="AH88" s="170"/>
    </row>
    <row r="89" spans="1:34" ht="30" customHeight="1" x14ac:dyDescent="0.25">
      <c r="A89" s="167"/>
      <c r="B89" s="188"/>
      <c r="C89" s="189"/>
      <c r="D89" s="190"/>
      <c r="E89" s="189"/>
      <c r="F89" s="190"/>
      <c r="G89" s="191"/>
      <c r="H89" s="191"/>
      <c r="I89" s="192"/>
      <c r="J89" s="167"/>
      <c r="K89" s="191"/>
      <c r="L89" s="191"/>
      <c r="M89" s="167"/>
      <c r="N89" s="167"/>
      <c r="O89" s="167"/>
      <c r="P89" s="167"/>
      <c r="Q89" s="167"/>
      <c r="R89" s="167"/>
      <c r="S89" s="167"/>
      <c r="T89" s="170"/>
      <c r="U89" s="182"/>
      <c r="V89" s="183"/>
      <c r="W89" s="183"/>
      <c r="X89" s="184"/>
      <c r="Y89" s="185"/>
      <c r="Z89" s="186"/>
      <c r="AA89" s="187"/>
      <c r="AB89" s="187"/>
      <c r="AC89" s="187"/>
      <c r="AD89" s="187"/>
      <c r="AE89" s="187"/>
      <c r="AF89" s="183"/>
      <c r="AG89" s="185"/>
      <c r="AH89" s="170"/>
    </row>
    <row r="90" spans="1:34" ht="30" customHeight="1" x14ac:dyDescent="0.25">
      <c r="A90" s="167"/>
      <c r="B90" s="188"/>
      <c r="C90" s="189"/>
      <c r="D90" s="190"/>
      <c r="E90" s="189"/>
      <c r="F90" s="190"/>
      <c r="G90" s="191"/>
      <c r="H90" s="191"/>
      <c r="I90" s="192"/>
      <c r="J90" s="167"/>
      <c r="K90" s="191"/>
      <c r="L90" s="191"/>
      <c r="M90" s="167"/>
      <c r="N90" s="167"/>
      <c r="O90" s="167"/>
      <c r="P90" s="167"/>
      <c r="Q90" s="167"/>
      <c r="R90" s="167"/>
      <c r="S90" s="167"/>
      <c r="T90" s="170"/>
      <c r="U90" s="182"/>
      <c r="V90" s="183"/>
      <c r="W90" s="183"/>
      <c r="X90" s="184"/>
      <c r="Y90" s="185"/>
      <c r="Z90" s="186"/>
      <c r="AA90" s="187"/>
      <c r="AB90" s="187"/>
      <c r="AC90" s="187"/>
      <c r="AD90" s="187"/>
      <c r="AE90" s="187"/>
      <c r="AF90" s="183"/>
      <c r="AG90" s="185"/>
      <c r="AH90" s="170"/>
    </row>
    <row r="91" spans="1:34" ht="30" customHeight="1" x14ac:dyDescent="0.2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</row>
    <row r="92" spans="1:34" ht="30" customHeight="1" x14ac:dyDescent="0.25">
      <c r="A92" s="163"/>
      <c r="B92" s="164"/>
      <c r="C92" s="165"/>
      <c r="D92" s="165"/>
      <c r="E92" s="165"/>
      <c r="F92" s="165"/>
      <c r="G92" s="166"/>
      <c r="H92" s="166"/>
      <c r="I92" s="166"/>
      <c r="J92" s="166"/>
      <c r="K92" s="166"/>
      <c r="L92" s="166"/>
      <c r="M92" s="166"/>
      <c r="N92" s="166"/>
      <c r="O92" s="167"/>
      <c r="P92" s="168"/>
      <c r="Q92" s="168"/>
      <c r="R92" s="169"/>
      <c r="S92" s="167"/>
      <c r="T92" s="170"/>
      <c r="U92" s="171"/>
      <c r="V92" s="171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0"/>
      <c r="AH92" s="170"/>
    </row>
    <row r="93" spans="1:34" ht="30" customHeight="1" x14ac:dyDescent="0.35">
      <c r="A93" s="173"/>
      <c r="B93" s="174"/>
      <c r="C93" s="174"/>
      <c r="D93" s="174"/>
      <c r="E93" s="174"/>
      <c r="F93" s="174"/>
      <c r="G93" s="163"/>
      <c r="H93" s="163"/>
      <c r="I93" s="175"/>
      <c r="J93" s="176"/>
      <c r="K93" s="175"/>
      <c r="L93" s="176"/>
      <c r="M93" s="175"/>
      <c r="N93" s="176"/>
      <c r="O93" s="163"/>
      <c r="P93" s="177"/>
      <c r="Q93" s="178"/>
      <c r="R93" s="163"/>
      <c r="S93" s="173"/>
      <c r="T93" s="170"/>
      <c r="U93" s="179"/>
      <c r="V93" s="179"/>
      <c r="W93" s="179"/>
      <c r="X93" s="180"/>
      <c r="Y93" s="181"/>
      <c r="Z93" s="179"/>
      <c r="AA93" s="179"/>
      <c r="AB93" s="179"/>
      <c r="AC93" s="179"/>
      <c r="AD93" s="179"/>
      <c r="AE93" s="179"/>
      <c r="AF93" s="179"/>
      <c r="AG93" s="179"/>
      <c r="AH93" s="170"/>
    </row>
    <row r="94" spans="1:34" ht="30" customHeight="1" x14ac:dyDescent="0.35">
      <c r="A94" s="173"/>
      <c r="B94" s="174"/>
      <c r="C94" s="174"/>
      <c r="D94" s="174"/>
      <c r="E94" s="174"/>
      <c r="F94" s="174"/>
      <c r="G94" s="175"/>
      <c r="H94" s="176"/>
      <c r="I94" s="163"/>
      <c r="J94" s="163"/>
      <c r="K94" s="175"/>
      <c r="L94" s="176"/>
      <c r="M94" s="175"/>
      <c r="N94" s="176"/>
      <c r="O94" s="163"/>
      <c r="P94" s="177"/>
      <c r="Q94" s="178"/>
      <c r="R94" s="163"/>
      <c r="S94" s="173"/>
      <c r="T94" s="170"/>
      <c r="U94" s="182"/>
      <c r="V94" s="183"/>
      <c r="W94" s="183"/>
      <c r="X94" s="184"/>
      <c r="Y94" s="185"/>
      <c r="Z94" s="186"/>
      <c r="AA94" s="187"/>
      <c r="AB94" s="187"/>
      <c r="AC94" s="187"/>
      <c r="AD94" s="187"/>
      <c r="AE94" s="187"/>
      <c r="AF94" s="183"/>
      <c r="AG94" s="185"/>
      <c r="AH94" s="170"/>
    </row>
    <row r="95" spans="1:34" ht="30" customHeight="1" x14ac:dyDescent="0.35">
      <c r="A95" s="173"/>
      <c r="B95" s="174"/>
      <c r="C95" s="174"/>
      <c r="D95" s="174"/>
      <c r="E95" s="174"/>
      <c r="F95" s="174"/>
      <c r="G95" s="175"/>
      <c r="H95" s="176"/>
      <c r="I95" s="175"/>
      <c r="J95" s="176"/>
      <c r="K95" s="163"/>
      <c r="L95" s="163"/>
      <c r="M95" s="175"/>
      <c r="N95" s="176"/>
      <c r="O95" s="163"/>
      <c r="P95" s="177"/>
      <c r="Q95" s="178"/>
      <c r="R95" s="163"/>
      <c r="S95" s="173"/>
      <c r="T95" s="170"/>
      <c r="U95" s="182"/>
      <c r="V95" s="183"/>
      <c r="W95" s="183"/>
      <c r="X95" s="184"/>
      <c r="Y95" s="185"/>
      <c r="Z95" s="186"/>
      <c r="AA95" s="187"/>
      <c r="AB95" s="187"/>
      <c r="AC95" s="187"/>
      <c r="AD95" s="187"/>
      <c r="AE95" s="187"/>
      <c r="AF95" s="183"/>
      <c r="AG95" s="185"/>
      <c r="AH95" s="170"/>
    </row>
    <row r="96" spans="1:34" ht="30" customHeight="1" x14ac:dyDescent="0.35">
      <c r="A96" s="173"/>
      <c r="B96" s="174"/>
      <c r="C96" s="174"/>
      <c r="D96" s="174"/>
      <c r="E96" s="174"/>
      <c r="F96" s="174"/>
      <c r="G96" s="175"/>
      <c r="H96" s="176"/>
      <c r="I96" s="175"/>
      <c r="J96" s="176"/>
      <c r="K96" s="175"/>
      <c r="L96" s="176"/>
      <c r="M96" s="163"/>
      <c r="N96" s="163"/>
      <c r="O96" s="163"/>
      <c r="P96" s="177"/>
      <c r="Q96" s="178"/>
      <c r="R96" s="163"/>
      <c r="S96" s="173"/>
      <c r="T96" s="170"/>
      <c r="U96" s="182"/>
      <c r="V96" s="183"/>
      <c r="W96" s="183"/>
      <c r="X96" s="184"/>
      <c r="Y96" s="185"/>
      <c r="Z96" s="186"/>
      <c r="AA96" s="187"/>
      <c r="AB96" s="187"/>
      <c r="AC96" s="187"/>
      <c r="AD96" s="187"/>
      <c r="AE96" s="187"/>
      <c r="AF96" s="183"/>
      <c r="AG96" s="185"/>
      <c r="AH96" s="170"/>
    </row>
    <row r="97" spans="1:34" ht="30" customHeight="1" x14ac:dyDescent="0.25">
      <c r="A97" s="167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70"/>
      <c r="U97" s="182"/>
      <c r="V97" s="183"/>
      <c r="W97" s="183"/>
      <c r="X97" s="184"/>
      <c r="Y97" s="185"/>
      <c r="Z97" s="186"/>
      <c r="AA97" s="187"/>
      <c r="AB97" s="187"/>
      <c r="AC97" s="187"/>
      <c r="AD97" s="187"/>
      <c r="AE97" s="187"/>
      <c r="AF97" s="183"/>
      <c r="AG97" s="185"/>
      <c r="AH97" s="170"/>
    </row>
    <row r="98" spans="1:34" ht="30" customHeight="1" x14ac:dyDescent="0.25">
      <c r="A98" s="167"/>
      <c r="B98" s="188"/>
      <c r="C98" s="189"/>
      <c r="D98" s="190"/>
      <c r="E98" s="189"/>
      <c r="F98" s="190"/>
      <c r="G98" s="191"/>
      <c r="H98" s="191"/>
      <c r="I98" s="192"/>
      <c r="J98" s="167"/>
      <c r="K98" s="191"/>
      <c r="L98" s="191"/>
      <c r="M98" s="167"/>
      <c r="N98" s="167"/>
      <c r="O98" s="167"/>
      <c r="P98" s="167"/>
      <c r="Q98" s="167"/>
      <c r="R98" s="167"/>
      <c r="S98" s="167"/>
      <c r="T98" s="170"/>
      <c r="U98" s="182"/>
      <c r="V98" s="183"/>
      <c r="W98" s="183"/>
      <c r="X98" s="184"/>
      <c r="Y98" s="185"/>
      <c r="Z98" s="186"/>
      <c r="AA98" s="187"/>
      <c r="AB98" s="187"/>
      <c r="AC98" s="187"/>
      <c r="AD98" s="187"/>
      <c r="AE98" s="187"/>
      <c r="AF98" s="183"/>
      <c r="AG98" s="185"/>
      <c r="AH98" s="170"/>
    </row>
    <row r="99" spans="1:34" ht="30" customHeight="1" x14ac:dyDescent="0.25">
      <c r="A99" s="167"/>
      <c r="B99" s="188"/>
      <c r="C99" s="189"/>
      <c r="D99" s="190"/>
      <c r="E99" s="189"/>
      <c r="F99" s="190"/>
      <c r="G99" s="191"/>
      <c r="H99" s="191"/>
      <c r="I99" s="192"/>
      <c r="J99" s="167"/>
      <c r="K99" s="191"/>
      <c r="L99" s="191"/>
      <c r="M99" s="167"/>
      <c r="N99" s="167"/>
      <c r="O99" s="167"/>
      <c r="P99" s="167"/>
      <c r="Q99" s="167"/>
      <c r="R99" s="167"/>
      <c r="S99" s="167"/>
      <c r="T99" s="170"/>
      <c r="U99" s="182"/>
      <c r="V99" s="183"/>
      <c r="W99" s="183"/>
      <c r="X99" s="184"/>
      <c r="Y99" s="185"/>
      <c r="Z99" s="186"/>
      <c r="AA99" s="187"/>
      <c r="AB99" s="187"/>
      <c r="AC99" s="187"/>
      <c r="AD99" s="187"/>
      <c r="AE99" s="187"/>
      <c r="AF99" s="183"/>
      <c r="AG99" s="185"/>
      <c r="AH99" s="170"/>
    </row>
    <row r="100" spans="1:34" ht="30" customHeight="1" x14ac:dyDescent="0.2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</row>
    <row r="101" spans="1:34" ht="30" customHeight="1" x14ac:dyDescent="0.25">
      <c r="A101" s="163"/>
      <c r="B101" s="164"/>
      <c r="C101" s="165"/>
      <c r="D101" s="165"/>
      <c r="E101" s="165"/>
      <c r="F101" s="165"/>
      <c r="G101" s="166"/>
      <c r="H101" s="166"/>
      <c r="I101" s="166"/>
      <c r="J101" s="166"/>
      <c r="K101" s="166"/>
      <c r="L101" s="166"/>
      <c r="M101" s="166"/>
      <c r="N101" s="166"/>
      <c r="O101" s="167"/>
      <c r="P101" s="168"/>
      <c r="Q101" s="168"/>
      <c r="R101" s="169"/>
      <c r="S101" s="167"/>
      <c r="T101" s="170"/>
      <c r="U101" s="171"/>
      <c r="V101" s="171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0"/>
      <c r="AH101" s="170"/>
    </row>
    <row r="102" spans="1:34" ht="30" customHeight="1" x14ac:dyDescent="0.35">
      <c r="A102" s="173"/>
      <c r="B102" s="174"/>
      <c r="C102" s="174"/>
      <c r="D102" s="174"/>
      <c r="E102" s="174"/>
      <c r="F102" s="174"/>
      <c r="G102" s="163"/>
      <c r="H102" s="163"/>
      <c r="I102" s="175"/>
      <c r="J102" s="176"/>
      <c r="K102" s="175"/>
      <c r="L102" s="176"/>
      <c r="M102" s="175"/>
      <c r="N102" s="176"/>
      <c r="O102" s="163"/>
      <c r="P102" s="177"/>
      <c r="Q102" s="178"/>
      <c r="R102" s="163"/>
      <c r="S102" s="173"/>
      <c r="T102" s="170"/>
      <c r="U102" s="179"/>
      <c r="V102" s="179"/>
      <c r="W102" s="179"/>
      <c r="X102" s="180"/>
      <c r="Y102" s="181"/>
      <c r="Z102" s="179"/>
      <c r="AA102" s="179"/>
      <c r="AB102" s="179"/>
      <c r="AC102" s="179"/>
      <c r="AD102" s="179"/>
      <c r="AE102" s="179"/>
      <c r="AF102" s="179"/>
      <c r="AG102" s="179"/>
      <c r="AH102" s="170"/>
    </row>
    <row r="103" spans="1:34" ht="30" customHeight="1" x14ac:dyDescent="0.35">
      <c r="A103" s="173"/>
      <c r="B103" s="174"/>
      <c r="C103" s="174"/>
      <c r="D103" s="174"/>
      <c r="E103" s="174"/>
      <c r="F103" s="174"/>
      <c r="G103" s="175"/>
      <c r="H103" s="176"/>
      <c r="I103" s="163"/>
      <c r="J103" s="163"/>
      <c r="K103" s="175"/>
      <c r="L103" s="176"/>
      <c r="M103" s="175"/>
      <c r="N103" s="176"/>
      <c r="O103" s="163"/>
      <c r="P103" s="177"/>
      <c r="Q103" s="178"/>
      <c r="R103" s="163"/>
      <c r="S103" s="173"/>
      <c r="T103" s="170"/>
      <c r="U103" s="182"/>
      <c r="V103" s="183"/>
      <c r="W103" s="183"/>
      <c r="X103" s="184"/>
      <c r="Y103" s="185"/>
      <c r="Z103" s="186"/>
      <c r="AA103" s="187"/>
      <c r="AB103" s="187"/>
      <c r="AC103" s="187"/>
      <c r="AD103" s="187"/>
      <c r="AE103" s="187"/>
      <c r="AF103" s="183"/>
      <c r="AG103" s="185"/>
      <c r="AH103" s="170"/>
    </row>
    <row r="104" spans="1:34" ht="30" customHeight="1" x14ac:dyDescent="0.35">
      <c r="A104" s="173"/>
      <c r="B104" s="174"/>
      <c r="C104" s="174"/>
      <c r="D104" s="174"/>
      <c r="E104" s="174"/>
      <c r="F104" s="174"/>
      <c r="G104" s="175"/>
      <c r="H104" s="176"/>
      <c r="I104" s="175"/>
      <c r="J104" s="176"/>
      <c r="K104" s="163"/>
      <c r="L104" s="163"/>
      <c r="M104" s="175"/>
      <c r="N104" s="176"/>
      <c r="O104" s="163"/>
      <c r="P104" s="177"/>
      <c r="Q104" s="178"/>
      <c r="R104" s="163"/>
      <c r="S104" s="173"/>
      <c r="T104" s="170"/>
      <c r="U104" s="182"/>
      <c r="V104" s="183"/>
      <c r="W104" s="183"/>
      <c r="X104" s="184"/>
      <c r="Y104" s="185"/>
      <c r="Z104" s="186"/>
      <c r="AA104" s="187"/>
      <c r="AB104" s="187"/>
      <c r="AC104" s="187"/>
      <c r="AD104" s="187"/>
      <c r="AE104" s="187"/>
      <c r="AF104" s="183"/>
      <c r="AG104" s="185"/>
      <c r="AH104" s="170"/>
    </row>
    <row r="105" spans="1:34" ht="30" customHeight="1" x14ac:dyDescent="0.35">
      <c r="A105" s="173"/>
      <c r="B105" s="174"/>
      <c r="C105" s="174"/>
      <c r="D105" s="174"/>
      <c r="E105" s="174"/>
      <c r="F105" s="174"/>
      <c r="G105" s="175"/>
      <c r="H105" s="176"/>
      <c r="I105" s="175"/>
      <c r="J105" s="176"/>
      <c r="K105" s="175"/>
      <c r="L105" s="176"/>
      <c r="M105" s="163"/>
      <c r="N105" s="163"/>
      <c r="O105" s="163"/>
      <c r="P105" s="177"/>
      <c r="Q105" s="178"/>
      <c r="R105" s="163"/>
      <c r="S105" s="173"/>
      <c r="T105" s="170"/>
      <c r="U105" s="182"/>
      <c r="V105" s="183"/>
      <c r="W105" s="183"/>
      <c r="X105" s="184"/>
      <c r="Y105" s="185"/>
      <c r="Z105" s="186"/>
      <c r="AA105" s="187"/>
      <c r="AB105" s="187"/>
      <c r="AC105" s="187"/>
      <c r="AD105" s="187"/>
      <c r="AE105" s="187"/>
      <c r="AF105" s="183"/>
      <c r="AG105" s="185"/>
      <c r="AH105" s="170"/>
    </row>
    <row r="106" spans="1:34" ht="30" customHeight="1" x14ac:dyDescent="0.25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67"/>
      <c r="O106" s="167"/>
      <c r="P106" s="167"/>
      <c r="Q106" s="167"/>
      <c r="R106" s="167"/>
      <c r="S106" s="167"/>
      <c r="T106" s="170"/>
      <c r="U106" s="182"/>
      <c r="V106" s="183"/>
      <c r="W106" s="183"/>
      <c r="X106" s="184"/>
      <c r="Y106" s="185"/>
      <c r="Z106" s="186"/>
      <c r="AA106" s="187"/>
      <c r="AB106" s="187"/>
      <c r="AC106" s="187"/>
      <c r="AD106" s="187"/>
      <c r="AE106" s="187"/>
      <c r="AF106" s="183"/>
      <c r="AG106" s="185"/>
      <c r="AH106" s="170"/>
    </row>
    <row r="107" spans="1:34" ht="30" customHeight="1" x14ac:dyDescent="0.25">
      <c r="A107" s="167"/>
      <c r="B107" s="188"/>
      <c r="C107" s="189"/>
      <c r="D107" s="190"/>
      <c r="E107" s="189"/>
      <c r="F107" s="190"/>
      <c r="G107" s="191"/>
      <c r="H107" s="191"/>
      <c r="I107" s="192"/>
      <c r="J107" s="167"/>
      <c r="K107" s="191"/>
      <c r="L107" s="191"/>
      <c r="M107" s="167"/>
      <c r="N107" s="167"/>
      <c r="O107" s="167"/>
      <c r="P107" s="167"/>
      <c r="Q107" s="167"/>
      <c r="R107" s="167"/>
      <c r="S107" s="167"/>
      <c r="T107" s="170"/>
      <c r="U107" s="182"/>
      <c r="V107" s="183"/>
      <c r="W107" s="183"/>
      <c r="X107" s="184"/>
      <c r="Y107" s="185"/>
      <c r="Z107" s="186"/>
      <c r="AA107" s="187"/>
      <c r="AB107" s="187"/>
      <c r="AC107" s="187"/>
      <c r="AD107" s="187"/>
      <c r="AE107" s="187"/>
      <c r="AF107" s="183"/>
      <c r="AG107" s="185"/>
      <c r="AH107" s="170"/>
    </row>
    <row r="108" spans="1:34" ht="30" customHeight="1" x14ac:dyDescent="0.25">
      <c r="A108" s="167"/>
      <c r="B108" s="188"/>
      <c r="C108" s="189"/>
      <c r="D108" s="190"/>
      <c r="E108" s="189"/>
      <c r="F108" s="190"/>
      <c r="G108" s="191"/>
      <c r="H108" s="191"/>
      <c r="I108" s="192"/>
      <c r="J108" s="167"/>
      <c r="K108" s="191"/>
      <c r="L108" s="191"/>
      <c r="M108" s="167"/>
      <c r="N108" s="167"/>
      <c r="O108" s="167"/>
      <c r="P108" s="167"/>
      <c r="Q108" s="167"/>
      <c r="R108" s="167"/>
      <c r="S108" s="167"/>
      <c r="T108" s="170"/>
      <c r="U108" s="182"/>
      <c r="V108" s="183"/>
      <c r="W108" s="183"/>
      <c r="X108" s="184"/>
      <c r="Y108" s="185"/>
      <c r="Z108" s="186"/>
      <c r="AA108" s="187"/>
      <c r="AB108" s="187"/>
      <c r="AC108" s="187"/>
      <c r="AD108" s="187"/>
      <c r="AE108" s="187"/>
      <c r="AF108" s="183"/>
      <c r="AG108" s="185"/>
      <c r="AH108" s="170"/>
    </row>
    <row r="109" spans="1:34" x14ac:dyDescent="0.25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</row>
    <row r="110" spans="1:34" x14ac:dyDescent="0.25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</row>
    <row r="111" spans="1:34" x14ac:dyDescent="0.25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</row>
    <row r="112" spans="1:34" x14ac:dyDescent="0.25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</row>
    <row r="113" spans="1:34" x14ac:dyDescent="0.25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</row>
    <row r="114" spans="1:34" x14ac:dyDescent="0.25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</row>
    <row r="115" spans="1:34" x14ac:dyDescent="0.25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</row>
    <row r="116" spans="1:34" x14ac:dyDescent="0.25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</row>
    <row r="117" spans="1:34" x14ac:dyDescent="0.25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</row>
    <row r="118" spans="1:34" x14ac:dyDescent="0.25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</row>
    <row r="119" spans="1:34" x14ac:dyDescent="0.25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</row>
    <row r="120" spans="1:34" x14ac:dyDescent="0.25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</row>
    <row r="121" spans="1:34" x14ac:dyDescent="0.25">
      <c r="A121" s="170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</row>
    <row r="122" spans="1:34" x14ac:dyDescent="0.25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</row>
    <row r="123" spans="1:34" x14ac:dyDescent="0.25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</row>
    <row r="124" spans="1:34" x14ac:dyDescent="0.25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</row>
    <row r="125" spans="1:34" x14ac:dyDescent="0.25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</row>
    <row r="126" spans="1:34" x14ac:dyDescent="0.25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</row>
    <row r="127" spans="1:34" x14ac:dyDescent="0.25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</row>
    <row r="128" spans="1:34" x14ac:dyDescent="0.25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</row>
    <row r="129" spans="1:34" x14ac:dyDescent="0.25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</row>
    <row r="130" spans="1:34" x14ac:dyDescent="0.25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</row>
    <row r="131" spans="1:34" x14ac:dyDescent="0.25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</row>
    <row r="132" spans="1:34" x14ac:dyDescent="0.25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</row>
    <row r="133" spans="1:34" x14ac:dyDescent="0.25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</row>
    <row r="134" spans="1:34" x14ac:dyDescent="0.25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</row>
    <row r="135" spans="1:34" x14ac:dyDescent="0.25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</row>
    <row r="136" spans="1:34" x14ac:dyDescent="0.25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</row>
    <row r="137" spans="1:34" x14ac:dyDescent="0.25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</row>
    <row r="138" spans="1:34" x14ac:dyDescent="0.25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</row>
    <row r="139" spans="1:34" x14ac:dyDescent="0.25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</row>
    <row r="140" spans="1:34" x14ac:dyDescent="0.25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</row>
    <row r="141" spans="1:34" x14ac:dyDescent="0.25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</row>
    <row r="142" spans="1:34" x14ac:dyDescent="0.25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</row>
    <row r="143" spans="1:34" x14ac:dyDescent="0.25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</row>
    <row r="144" spans="1:34" x14ac:dyDescent="0.25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</row>
    <row r="145" spans="1:34" x14ac:dyDescent="0.25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</row>
    <row r="146" spans="1:34" x14ac:dyDescent="0.25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</row>
    <row r="147" spans="1:34" x14ac:dyDescent="0.25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</row>
    <row r="148" spans="1:34" x14ac:dyDescent="0.25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</row>
    <row r="149" spans="1:34" x14ac:dyDescent="0.25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</row>
    <row r="150" spans="1:34" x14ac:dyDescent="0.25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</row>
    <row r="151" spans="1:34" x14ac:dyDescent="0.25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</row>
    <row r="152" spans="1:34" x14ac:dyDescent="0.25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</row>
    <row r="153" spans="1:34" x14ac:dyDescent="0.25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</row>
    <row r="154" spans="1:34" x14ac:dyDescent="0.25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</row>
    <row r="155" spans="1:34" x14ac:dyDescent="0.25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</row>
    <row r="156" spans="1:34" x14ac:dyDescent="0.25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</row>
    <row r="157" spans="1:34" x14ac:dyDescent="0.25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</row>
    <row r="158" spans="1:34" x14ac:dyDescent="0.25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</row>
    <row r="159" spans="1:34" x14ac:dyDescent="0.25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</row>
    <row r="160" spans="1:34" x14ac:dyDescent="0.25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</row>
    <row r="161" spans="1:34" x14ac:dyDescent="0.25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</row>
    <row r="162" spans="1:34" x14ac:dyDescent="0.25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</row>
    <row r="163" spans="1:34" x14ac:dyDescent="0.25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</row>
    <row r="164" spans="1:34" x14ac:dyDescent="0.25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</row>
    <row r="165" spans="1:34" x14ac:dyDescent="0.25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</row>
    <row r="166" spans="1:34" x14ac:dyDescent="0.25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</row>
    <row r="167" spans="1:34" x14ac:dyDescent="0.25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</row>
    <row r="168" spans="1:34" x14ac:dyDescent="0.25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</row>
    <row r="169" spans="1:34" x14ac:dyDescent="0.25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</row>
    <row r="170" spans="1:34" x14ac:dyDescent="0.25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</row>
    <row r="171" spans="1:34" x14ac:dyDescent="0.25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</row>
    <row r="172" spans="1:34" x14ac:dyDescent="0.25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</row>
    <row r="173" spans="1:34" x14ac:dyDescent="0.25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  <c r="R173" s="170"/>
      <c r="S173" s="170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  <c r="AF173" s="170"/>
      <c r="AG173" s="170"/>
      <c r="AH173" s="170"/>
    </row>
    <row r="174" spans="1:34" x14ac:dyDescent="0.25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  <c r="R174" s="170"/>
      <c r="S174" s="170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  <c r="AF174" s="170"/>
      <c r="AG174" s="170"/>
      <c r="AH174" s="170"/>
    </row>
    <row r="175" spans="1:34" x14ac:dyDescent="0.25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  <c r="R175" s="170"/>
      <c r="S175" s="170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  <c r="AF175" s="170"/>
      <c r="AG175" s="170"/>
      <c r="AH175" s="170"/>
    </row>
    <row r="176" spans="1:34" x14ac:dyDescent="0.25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  <c r="R176" s="170"/>
      <c r="S176" s="170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  <c r="AF176" s="170"/>
      <c r="AG176" s="170"/>
      <c r="AH176" s="170"/>
    </row>
    <row r="177" spans="1:34" x14ac:dyDescent="0.25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  <c r="R177" s="170"/>
      <c r="S177" s="170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  <c r="AF177" s="170"/>
      <c r="AG177" s="170"/>
      <c r="AH177" s="170"/>
    </row>
    <row r="178" spans="1:34" x14ac:dyDescent="0.25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  <c r="R178" s="170"/>
      <c r="S178" s="170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  <c r="AF178" s="170"/>
      <c r="AG178" s="170"/>
      <c r="AH178" s="170"/>
    </row>
    <row r="179" spans="1:34" x14ac:dyDescent="0.25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  <c r="R179" s="170"/>
      <c r="S179" s="170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  <c r="AF179" s="170"/>
      <c r="AG179" s="170"/>
      <c r="AH179" s="170"/>
    </row>
    <row r="180" spans="1:34" x14ac:dyDescent="0.25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  <c r="R180" s="170"/>
      <c r="S180" s="170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  <c r="AF180" s="170"/>
      <c r="AG180" s="170"/>
      <c r="AH180" s="170"/>
    </row>
    <row r="181" spans="1:34" x14ac:dyDescent="0.25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  <c r="R181" s="170"/>
      <c r="S181" s="170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  <c r="AF181" s="170"/>
      <c r="AG181" s="170"/>
      <c r="AH181" s="170"/>
    </row>
    <row r="182" spans="1:34" x14ac:dyDescent="0.25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  <c r="R182" s="170"/>
      <c r="S182" s="170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  <c r="AF182" s="170"/>
      <c r="AG182" s="170"/>
      <c r="AH182" s="170"/>
    </row>
    <row r="183" spans="1:34" x14ac:dyDescent="0.25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  <c r="R183" s="170"/>
      <c r="S183" s="170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  <c r="AF183" s="170"/>
      <c r="AG183" s="170"/>
      <c r="AH183" s="170"/>
    </row>
    <row r="184" spans="1:34" x14ac:dyDescent="0.25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  <c r="R184" s="170"/>
      <c r="S184" s="170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  <c r="AF184" s="170"/>
      <c r="AG184" s="170"/>
      <c r="AH184" s="170"/>
    </row>
    <row r="185" spans="1:34" x14ac:dyDescent="0.25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  <c r="R185" s="170"/>
      <c r="S185" s="170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  <c r="AF185" s="170"/>
      <c r="AG185" s="170"/>
      <c r="AH185" s="170"/>
    </row>
    <row r="186" spans="1:34" x14ac:dyDescent="0.25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  <c r="R186" s="170"/>
      <c r="S186" s="170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  <c r="AF186" s="170"/>
      <c r="AG186" s="170"/>
      <c r="AH186" s="170"/>
    </row>
    <row r="187" spans="1:34" x14ac:dyDescent="0.25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  <c r="R187" s="170"/>
      <c r="S187" s="170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  <c r="AF187" s="170"/>
      <c r="AG187" s="170"/>
      <c r="AH187" s="170"/>
    </row>
    <row r="188" spans="1:34" x14ac:dyDescent="0.25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  <c r="R188" s="170"/>
      <c r="S188" s="170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  <c r="AF188" s="170"/>
      <c r="AG188" s="170"/>
      <c r="AH188" s="170"/>
    </row>
    <row r="189" spans="1:34" x14ac:dyDescent="0.25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  <c r="R189" s="170"/>
      <c r="S189" s="170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  <c r="AF189" s="170"/>
      <c r="AG189" s="170"/>
      <c r="AH189" s="170"/>
    </row>
    <row r="190" spans="1:34" x14ac:dyDescent="0.25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  <c r="R190" s="170"/>
      <c r="S190" s="170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  <c r="AF190" s="170"/>
      <c r="AG190" s="170"/>
      <c r="AH190" s="170"/>
    </row>
    <row r="191" spans="1:34" x14ac:dyDescent="0.25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  <c r="R191" s="170"/>
      <c r="S191" s="170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  <c r="AF191" s="170"/>
      <c r="AG191" s="170"/>
      <c r="AH191" s="170"/>
    </row>
    <row r="192" spans="1:34" x14ac:dyDescent="0.25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  <c r="R192" s="170"/>
      <c r="S192" s="170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  <c r="AF192" s="170"/>
      <c r="AG192" s="170"/>
      <c r="AH192" s="170"/>
    </row>
    <row r="193" spans="1:34" x14ac:dyDescent="0.25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  <c r="AF193" s="170"/>
      <c r="AG193" s="170"/>
      <c r="AH193" s="170"/>
    </row>
    <row r="194" spans="1:34" x14ac:dyDescent="0.25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  <c r="R194" s="170"/>
      <c r="S194" s="170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  <c r="AF194" s="170"/>
      <c r="AG194" s="170"/>
      <c r="AH194" s="170"/>
    </row>
    <row r="195" spans="1:34" x14ac:dyDescent="0.25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  <c r="R195" s="170"/>
      <c r="S195" s="170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  <c r="AF195" s="170"/>
      <c r="AG195" s="170"/>
      <c r="AH195" s="170"/>
    </row>
    <row r="196" spans="1:34" x14ac:dyDescent="0.25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  <c r="AF196" s="170"/>
      <c r="AG196" s="170"/>
      <c r="AH196" s="170"/>
    </row>
    <row r="197" spans="1:34" x14ac:dyDescent="0.25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  <c r="R197" s="170"/>
      <c r="S197" s="170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  <c r="AF197" s="170"/>
      <c r="AG197" s="170"/>
      <c r="AH197" s="170"/>
    </row>
    <row r="198" spans="1:34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  <c r="AF198" s="170"/>
      <c r="AG198" s="170"/>
      <c r="AH198" s="170"/>
    </row>
    <row r="199" spans="1:34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  <c r="AF199" s="170"/>
      <c r="AG199" s="170"/>
      <c r="AH199" s="170"/>
    </row>
    <row r="200" spans="1:34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  <c r="AF200" s="170"/>
      <c r="AG200" s="170"/>
      <c r="AH200" s="170"/>
    </row>
    <row r="201" spans="1:34" x14ac:dyDescent="0.25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  <c r="R201" s="170"/>
      <c r="S201" s="170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  <c r="AF201" s="170"/>
      <c r="AG201" s="170"/>
      <c r="AH201" s="170"/>
    </row>
    <row r="202" spans="1:34" x14ac:dyDescent="0.25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  <c r="R202" s="170"/>
      <c r="S202" s="170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  <c r="AF202" s="170"/>
      <c r="AG202" s="170"/>
      <c r="AH202" s="170"/>
    </row>
    <row r="203" spans="1:34" x14ac:dyDescent="0.25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  <c r="R203" s="170"/>
      <c r="S203" s="170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  <c r="AF203" s="170"/>
      <c r="AG203" s="170"/>
      <c r="AH203" s="170"/>
    </row>
    <row r="204" spans="1:34" x14ac:dyDescent="0.25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  <c r="R204" s="170"/>
      <c r="S204" s="170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  <c r="AF204" s="170"/>
      <c r="AG204" s="170"/>
      <c r="AH204" s="170"/>
    </row>
    <row r="205" spans="1:34" x14ac:dyDescent="0.25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  <c r="R205" s="170"/>
      <c r="S205" s="170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  <c r="AF205" s="170"/>
      <c r="AG205" s="170"/>
      <c r="AH205" s="170"/>
    </row>
    <row r="206" spans="1:34" x14ac:dyDescent="0.25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  <c r="R206" s="170"/>
      <c r="S206" s="170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  <c r="AF206" s="170"/>
      <c r="AG206" s="170"/>
      <c r="AH206" s="170"/>
    </row>
    <row r="207" spans="1:34" x14ac:dyDescent="0.25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  <c r="R207" s="170"/>
      <c r="S207" s="170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  <c r="AF207" s="170"/>
      <c r="AG207" s="170"/>
      <c r="AH207" s="170"/>
    </row>
    <row r="208" spans="1:34" x14ac:dyDescent="0.25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  <c r="R208" s="170"/>
      <c r="S208" s="170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  <c r="AF208" s="170"/>
      <c r="AG208" s="170"/>
      <c r="AH208" s="170"/>
    </row>
    <row r="209" spans="1:34" x14ac:dyDescent="0.25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  <c r="R209" s="170"/>
      <c r="S209" s="170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  <c r="AF209" s="170"/>
      <c r="AG209" s="170"/>
      <c r="AH209" s="170"/>
    </row>
    <row r="210" spans="1:34" x14ac:dyDescent="0.25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  <c r="R210" s="170"/>
      <c r="S210" s="170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  <c r="AF210" s="170"/>
      <c r="AG210" s="170"/>
      <c r="AH210" s="170"/>
    </row>
    <row r="211" spans="1:34" x14ac:dyDescent="0.25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  <c r="R211" s="170"/>
      <c r="S211" s="170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  <c r="AF211" s="170"/>
      <c r="AG211" s="170"/>
      <c r="AH211" s="170"/>
    </row>
    <row r="212" spans="1:34" x14ac:dyDescent="0.25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  <c r="R212" s="170"/>
      <c r="S212" s="170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  <c r="AF212" s="170"/>
      <c r="AG212" s="170"/>
      <c r="AH212" s="170"/>
    </row>
    <row r="213" spans="1:34" x14ac:dyDescent="0.25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  <c r="R213" s="170"/>
      <c r="S213" s="170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  <c r="AF213" s="170"/>
      <c r="AG213" s="170"/>
      <c r="AH213" s="170"/>
    </row>
    <row r="214" spans="1:34" x14ac:dyDescent="0.25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  <c r="R214" s="170"/>
      <c r="S214" s="170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  <c r="AF214" s="170"/>
      <c r="AG214" s="170"/>
      <c r="AH214" s="170"/>
    </row>
    <row r="215" spans="1:34" x14ac:dyDescent="0.25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  <c r="R215" s="170"/>
      <c r="S215" s="170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  <c r="AF215" s="170"/>
      <c r="AG215" s="170"/>
      <c r="AH215" s="170"/>
    </row>
    <row r="216" spans="1:34" x14ac:dyDescent="0.25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  <c r="R216" s="170"/>
      <c r="S216" s="170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  <c r="AF216" s="170"/>
      <c r="AG216" s="170"/>
      <c r="AH216" s="170"/>
    </row>
    <row r="217" spans="1:34" x14ac:dyDescent="0.25">
      <c r="A217" s="170"/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  <c r="AF217" s="170"/>
      <c r="AG217" s="170"/>
      <c r="AH217" s="170"/>
    </row>
    <row r="218" spans="1:34" x14ac:dyDescent="0.25">
      <c r="A218" s="170"/>
      <c r="B218" s="170"/>
      <c r="C218" s="170"/>
      <c r="D218" s="170"/>
      <c r="E218" s="170"/>
      <c r="F218" s="170"/>
      <c r="G218" s="170"/>
      <c r="H218" s="170"/>
      <c r="I218" s="170"/>
      <c r="J218" s="170"/>
      <c r="K218" s="170"/>
      <c r="L218" s="170"/>
      <c r="M218" s="170"/>
      <c r="N218" s="170"/>
      <c r="O218" s="170"/>
      <c r="P218" s="170"/>
      <c r="Q218" s="170"/>
      <c r="R218" s="170"/>
      <c r="S218" s="170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  <c r="AF218" s="170"/>
      <c r="AG218" s="170"/>
      <c r="AH218" s="170"/>
    </row>
    <row r="219" spans="1:34" x14ac:dyDescent="0.25">
      <c r="A219" s="170"/>
      <c r="B219" s="170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  <c r="P219" s="170"/>
      <c r="Q219" s="170"/>
      <c r="R219" s="170"/>
      <c r="S219" s="170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  <c r="AF219" s="170"/>
      <c r="AG219" s="170"/>
      <c r="AH219" s="170"/>
    </row>
    <row r="220" spans="1:34" x14ac:dyDescent="0.25">
      <c r="A220" s="170"/>
      <c r="B220" s="170"/>
      <c r="C220" s="170"/>
      <c r="D220" s="170"/>
      <c r="E220" s="170"/>
      <c r="F220" s="170"/>
      <c r="G220" s="170"/>
      <c r="H220" s="170"/>
      <c r="I220" s="170"/>
      <c r="J220" s="170"/>
      <c r="K220" s="170"/>
      <c r="L220" s="170"/>
      <c r="M220" s="170"/>
      <c r="N220" s="170"/>
      <c r="O220" s="170"/>
      <c r="P220" s="170"/>
      <c r="Q220" s="170"/>
      <c r="R220" s="170"/>
      <c r="S220" s="170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  <c r="AF220" s="170"/>
      <c r="AG220" s="170"/>
      <c r="AH220" s="170"/>
    </row>
    <row r="221" spans="1:34" x14ac:dyDescent="0.25">
      <c r="A221" s="170"/>
      <c r="B221" s="170"/>
      <c r="C221" s="170"/>
      <c r="D221" s="170"/>
      <c r="E221" s="170"/>
      <c r="F221" s="170"/>
      <c r="G221" s="170"/>
      <c r="H221" s="170"/>
      <c r="I221" s="170"/>
      <c r="J221" s="170"/>
      <c r="K221" s="170"/>
      <c r="L221" s="170"/>
      <c r="M221" s="170"/>
      <c r="N221" s="170"/>
      <c r="O221" s="170"/>
      <c r="P221" s="170"/>
      <c r="Q221" s="170"/>
      <c r="R221" s="170"/>
      <c r="S221" s="170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  <c r="AF221" s="170"/>
      <c r="AG221" s="170"/>
      <c r="AH221" s="170"/>
    </row>
    <row r="222" spans="1:34" x14ac:dyDescent="0.25">
      <c r="A222" s="170"/>
      <c r="B222" s="170"/>
      <c r="C222" s="170"/>
      <c r="D222" s="170"/>
      <c r="E222" s="170"/>
      <c r="F222" s="170"/>
      <c r="G222" s="170"/>
      <c r="H222" s="170"/>
      <c r="I222" s="170"/>
      <c r="J222" s="170"/>
      <c r="K222" s="170"/>
      <c r="L222" s="170"/>
      <c r="M222" s="170"/>
      <c r="N222" s="170"/>
      <c r="O222" s="170"/>
      <c r="P222" s="170"/>
      <c r="Q222" s="170"/>
      <c r="R222" s="170"/>
      <c r="S222" s="170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  <c r="AF222" s="170"/>
      <c r="AG222" s="170"/>
      <c r="AH222" s="170"/>
    </row>
    <row r="223" spans="1:34" x14ac:dyDescent="0.25">
      <c r="A223" s="170"/>
      <c r="B223" s="170"/>
      <c r="C223" s="170"/>
      <c r="D223" s="170"/>
      <c r="E223" s="170"/>
      <c r="F223" s="170"/>
      <c r="G223" s="170"/>
      <c r="H223" s="170"/>
      <c r="I223" s="170"/>
      <c r="J223" s="170"/>
      <c r="K223" s="170"/>
      <c r="L223" s="170"/>
      <c r="M223" s="170"/>
      <c r="N223" s="170"/>
      <c r="O223" s="170"/>
      <c r="P223" s="170"/>
      <c r="Q223" s="170"/>
      <c r="R223" s="170"/>
      <c r="S223" s="170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  <c r="AF223" s="170"/>
      <c r="AG223" s="170"/>
      <c r="AH223" s="170"/>
    </row>
    <row r="224" spans="1:34" x14ac:dyDescent="0.25">
      <c r="A224" s="170"/>
      <c r="B224" s="170"/>
      <c r="C224" s="170"/>
      <c r="D224" s="170"/>
      <c r="E224" s="170"/>
      <c r="F224" s="170"/>
      <c r="G224" s="170"/>
      <c r="H224" s="170"/>
      <c r="I224" s="170"/>
      <c r="J224" s="170"/>
      <c r="K224" s="170"/>
      <c r="L224" s="170"/>
      <c r="M224" s="170"/>
      <c r="N224" s="170"/>
      <c r="O224" s="170"/>
      <c r="P224" s="170"/>
      <c r="Q224" s="170"/>
      <c r="R224" s="170"/>
      <c r="S224" s="170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  <c r="AF224" s="170"/>
      <c r="AG224" s="170"/>
      <c r="AH224" s="170"/>
    </row>
    <row r="225" spans="1:34" x14ac:dyDescent="0.25">
      <c r="A225" s="170"/>
      <c r="B225" s="170"/>
      <c r="C225" s="170"/>
      <c r="D225" s="170"/>
      <c r="E225" s="170"/>
      <c r="F225" s="170"/>
      <c r="G225" s="170"/>
      <c r="H225" s="170"/>
      <c r="I225" s="170"/>
      <c r="J225" s="170"/>
      <c r="K225" s="170"/>
      <c r="L225" s="170"/>
      <c r="M225" s="170"/>
      <c r="N225" s="170"/>
      <c r="O225" s="170"/>
      <c r="P225" s="170"/>
      <c r="Q225" s="170"/>
      <c r="R225" s="170"/>
      <c r="S225" s="170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  <c r="AF225" s="170"/>
      <c r="AG225" s="170"/>
      <c r="AH225" s="170"/>
    </row>
    <row r="226" spans="1:34" x14ac:dyDescent="0.25">
      <c r="A226" s="170"/>
      <c r="B226" s="170"/>
      <c r="C226" s="170"/>
      <c r="D226" s="170"/>
      <c r="E226" s="170"/>
      <c r="F226" s="170"/>
      <c r="G226" s="170"/>
      <c r="H226" s="170"/>
      <c r="I226" s="170"/>
      <c r="J226" s="170"/>
      <c r="K226" s="170"/>
      <c r="L226" s="170"/>
      <c r="M226" s="170"/>
      <c r="N226" s="170"/>
      <c r="O226" s="170"/>
      <c r="P226" s="170"/>
      <c r="Q226" s="170"/>
      <c r="R226" s="170"/>
      <c r="S226" s="170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  <c r="AF226" s="170"/>
      <c r="AG226" s="170"/>
      <c r="AH226" s="170"/>
    </row>
    <row r="227" spans="1:34" x14ac:dyDescent="0.25">
      <c r="A227" s="170"/>
      <c r="B227" s="170"/>
      <c r="C227" s="170"/>
      <c r="D227" s="170"/>
      <c r="E227" s="170"/>
      <c r="F227" s="170"/>
      <c r="G227" s="170"/>
      <c r="H227" s="170"/>
      <c r="I227" s="170"/>
      <c r="J227" s="170"/>
      <c r="K227" s="170"/>
      <c r="L227" s="170"/>
      <c r="M227" s="170"/>
      <c r="N227" s="170"/>
      <c r="O227" s="170"/>
      <c r="P227" s="170"/>
      <c r="Q227" s="170"/>
      <c r="R227" s="170"/>
      <c r="S227" s="170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  <c r="AF227" s="170"/>
      <c r="AG227" s="170"/>
      <c r="AH227" s="170"/>
    </row>
    <row r="228" spans="1:34" x14ac:dyDescent="0.25">
      <c r="A228" s="170"/>
      <c r="B228" s="170"/>
      <c r="C228" s="170"/>
      <c r="D228" s="170"/>
      <c r="E228" s="170"/>
      <c r="F228" s="170"/>
      <c r="G228" s="170"/>
      <c r="H228" s="170"/>
      <c r="I228" s="170"/>
      <c r="J228" s="170"/>
      <c r="K228" s="170"/>
      <c r="L228" s="170"/>
      <c r="M228" s="170"/>
      <c r="N228" s="170"/>
      <c r="O228" s="170"/>
      <c r="P228" s="170"/>
      <c r="Q228" s="170"/>
      <c r="R228" s="170"/>
      <c r="S228" s="170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  <c r="AF228" s="170"/>
      <c r="AG228" s="170"/>
      <c r="AH228" s="170"/>
    </row>
    <row r="229" spans="1:34" x14ac:dyDescent="0.25">
      <c r="A229" s="170"/>
      <c r="B229" s="170"/>
      <c r="C229" s="170"/>
      <c r="D229" s="170"/>
      <c r="E229" s="170"/>
      <c r="F229" s="170"/>
      <c r="G229" s="170"/>
      <c r="H229" s="170"/>
      <c r="I229" s="170"/>
      <c r="J229" s="170"/>
      <c r="K229" s="170"/>
      <c r="L229" s="170"/>
      <c r="M229" s="170"/>
      <c r="N229" s="170"/>
      <c r="O229" s="170"/>
      <c r="P229" s="170"/>
      <c r="Q229" s="170"/>
      <c r="R229" s="170"/>
      <c r="S229" s="170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  <c r="AF229" s="170"/>
      <c r="AG229" s="170"/>
      <c r="AH229" s="170"/>
    </row>
    <row r="230" spans="1:34" x14ac:dyDescent="0.25">
      <c r="A230" s="170"/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  <c r="AF230" s="170"/>
      <c r="AG230" s="170"/>
      <c r="AH230" s="170"/>
    </row>
    <row r="231" spans="1:34" x14ac:dyDescent="0.25">
      <c r="A231" s="170"/>
      <c r="B231" s="170"/>
      <c r="C231" s="170"/>
      <c r="D231" s="170"/>
      <c r="E231" s="170"/>
      <c r="F231" s="170"/>
      <c r="G231" s="170"/>
      <c r="H231" s="170"/>
      <c r="I231" s="170"/>
      <c r="J231" s="170"/>
      <c r="K231" s="170"/>
      <c r="L231" s="170"/>
      <c r="M231" s="170"/>
      <c r="N231" s="170"/>
      <c r="O231" s="170"/>
      <c r="P231" s="170"/>
      <c r="Q231" s="170"/>
      <c r="R231" s="170"/>
      <c r="S231" s="170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  <c r="AF231" s="170"/>
      <c r="AG231" s="170"/>
      <c r="AH231" s="170"/>
    </row>
    <row r="232" spans="1:34" x14ac:dyDescent="0.25">
      <c r="A232" s="170"/>
      <c r="B232" s="170"/>
      <c r="C232" s="170"/>
      <c r="D232" s="170"/>
      <c r="E232" s="170"/>
      <c r="F232" s="170"/>
      <c r="G232" s="170"/>
      <c r="H232" s="170"/>
      <c r="I232" s="170"/>
      <c r="J232" s="170"/>
      <c r="K232" s="170"/>
      <c r="L232" s="170"/>
      <c r="M232" s="170"/>
      <c r="N232" s="170"/>
      <c r="O232" s="170"/>
      <c r="P232" s="170"/>
      <c r="Q232" s="170"/>
      <c r="R232" s="170"/>
      <c r="S232" s="170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  <c r="AF232" s="170"/>
      <c r="AG232" s="170"/>
      <c r="AH232" s="170"/>
    </row>
    <row r="233" spans="1:34" x14ac:dyDescent="0.25">
      <c r="A233" s="170"/>
      <c r="B233" s="170"/>
      <c r="C233" s="170"/>
      <c r="D233" s="170"/>
      <c r="E233" s="170"/>
      <c r="F233" s="170"/>
      <c r="G233" s="170"/>
      <c r="H233" s="170"/>
      <c r="I233" s="170"/>
      <c r="J233" s="170"/>
      <c r="K233" s="170"/>
      <c r="L233" s="170"/>
      <c r="M233" s="170"/>
      <c r="N233" s="170"/>
      <c r="O233" s="170"/>
      <c r="P233" s="170"/>
      <c r="Q233" s="170"/>
      <c r="R233" s="170"/>
      <c r="S233" s="170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  <c r="AF233" s="170"/>
      <c r="AG233" s="170"/>
      <c r="AH233" s="170"/>
    </row>
    <row r="234" spans="1:34" x14ac:dyDescent="0.25">
      <c r="A234" s="170"/>
      <c r="B234" s="170"/>
      <c r="C234" s="170"/>
      <c r="D234" s="170"/>
      <c r="E234" s="170"/>
      <c r="F234" s="170"/>
      <c r="G234" s="170"/>
      <c r="H234" s="170"/>
      <c r="I234" s="170"/>
      <c r="J234" s="170"/>
      <c r="K234" s="170"/>
      <c r="L234" s="170"/>
      <c r="M234" s="170"/>
      <c r="N234" s="170"/>
      <c r="O234" s="170"/>
      <c r="P234" s="170"/>
      <c r="Q234" s="170"/>
      <c r="R234" s="170"/>
      <c r="S234" s="170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  <c r="AF234" s="170"/>
      <c r="AG234" s="170"/>
      <c r="AH234" s="170"/>
    </row>
    <row r="235" spans="1:34" x14ac:dyDescent="0.25">
      <c r="A235" s="170"/>
      <c r="B235" s="170"/>
      <c r="C235" s="170"/>
      <c r="D235" s="170"/>
      <c r="E235" s="170"/>
      <c r="F235" s="170"/>
      <c r="G235" s="170"/>
      <c r="H235" s="170"/>
      <c r="I235" s="170"/>
      <c r="J235" s="170"/>
      <c r="K235" s="170"/>
      <c r="L235" s="170"/>
      <c r="M235" s="170"/>
      <c r="N235" s="170"/>
      <c r="O235" s="170"/>
      <c r="P235" s="170"/>
      <c r="Q235" s="170"/>
      <c r="R235" s="170"/>
      <c r="S235" s="170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  <c r="AF235" s="170"/>
      <c r="AG235" s="170"/>
      <c r="AH235" s="170"/>
    </row>
    <row r="236" spans="1:34" x14ac:dyDescent="0.25">
      <c r="A236" s="170"/>
      <c r="B236" s="170"/>
      <c r="C236" s="170"/>
      <c r="D236" s="170"/>
      <c r="E236" s="170"/>
      <c r="F236" s="170"/>
      <c r="G236" s="170"/>
      <c r="H236" s="170"/>
      <c r="I236" s="170"/>
      <c r="J236" s="170"/>
      <c r="K236" s="170"/>
      <c r="L236" s="170"/>
      <c r="M236" s="170"/>
      <c r="N236" s="170"/>
      <c r="O236" s="170"/>
      <c r="P236" s="170"/>
      <c r="Q236" s="170"/>
      <c r="R236" s="170"/>
      <c r="S236" s="170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  <c r="AF236" s="170"/>
      <c r="AG236" s="170"/>
      <c r="AH236" s="170"/>
    </row>
    <row r="237" spans="1:34" x14ac:dyDescent="0.25">
      <c r="A237" s="170"/>
      <c r="B237" s="170"/>
      <c r="C237" s="170"/>
      <c r="D237" s="170"/>
      <c r="E237" s="170"/>
      <c r="F237" s="170"/>
      <c r="G237" s="170"/>
      <c r="H237" s="170"/>
      <c r="I237" s="170"/>
      <c r="J237" s="170"/>
      <c r="K237" s="170"/>
      <c r="L237" s="170"/>
      <c r="M237" s="170"/>
      <c r="N237" s="170"/>
      <c r="O237" s="170"/>
      <c r="P237" s="170"/>
      <c r="Q237" s="170"/>
      <c r="R237" s="170"/>
      <c r="S237" s="170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  <c r="AF237" s="170"/>
      <c r="AG237" s="170"/>
      <c r="AH237" s="170"/>
    </row>
    <row r="238" spans="1:34" x14ac:dyDescent="0.25">
      <c r="A238" s="170"/>
      <c r="B238" s="170"/>
      <c r="C238" s="170"/>
      <c r="D238" s="170"/>
      <c r="E238" s="170"/>
      <c r="F238" s="170"/>
      <c r="G238" s="170"/>
      <c r="H238" s="170"/>
      <c r="I238" s="170"/>
      <c r="J238" s="170"/>
      <c r="K238" s="170"/>
      <c r="L238" s="170"/>
      <c r="M238" s="170"/>
      <c r="N238" s="170"/>
      <c r="O238" s="170"/>
      <c r="P238" s="170"/>
      <c r="Q238" s="170"/>
      <c r="R238" s="170"/>
      <c r="S238" s="170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  <c r="AF238" s="170"/>
      <c r="AG238" s="170"/>
      <c r="AH238" s="170"/>
    </row>
    <row r="239" spans="1:34" x14ac:dyDescent="0.25">
      <c r="A239" s="170"/>
      <c r="B239" s="170"/>
      <c r="C239" s="170"/>
      <c r="D239" s="170"/>
      <c r="E239" s="170"/>
      <c r="F239" s="170"/>
      <c r="G239" s="170"/>
      <c r="H239" s="170"/>
      <c r="I239" s="170"/>
      <c r="J239" s="170"/>
      <c r="K239" s="170"/>
      <c r="L239" s="170"/>
      <c r="M239" s="170"/>
      <c r="N239" s="170"/>
      <c r="O239" s="170"/>
      <c r="P239" s="170"/>
      <c r="Q239" s="170"/>
      <c r="R239" s="170"/>
      <c r="S239" s="170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  <c r="AF239" s="170"/>
      <c r="AG239" s="170"/>
      <c r="AH239" s="170"/>
    </row>
    <row r="240" spans="1:34" x14ac:dyDescent="0.25">
      <c r="A240" s="170"/>
      <c r="B240" s="170"/>
      <c r="C240" s="170"/>
      <c r="D240" s="170"/>
      <c r="E240" s="170"/>
      <c r="F240" s="170"/>
      <c r="G240" s="170"/>
      <c r="H240" s="170"/>
      <c r="I240" s="170"/>
      <c r="J240" s="170"/>
      <c r="K240" s="170"/>
      <c r="L240" s="170"/>
      <c r="M240" s="170"/>
      <c r="N240" s="170"/>
      <c r="O240" s="170"/>
      <c r="P240" s="170"/>
      <c r="Q240" s="170"/>
      <c r="R240" s="170"/>
      <c r="S240" s="170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  <c r="AF240" s="170"/>
      <c r="AG240" s="170"/>
      <c r="AH240" s="170"/>
    </row>
    <row r="241" spans="1:34" x14ac:dyDescent="0.25">
      <c r="A241" s="170"/>
      <c r="B241" s="170"/>
      <c r="C241" s="170"/>
      <c r="D241" s="170"/>
      <c r="E241" s="170"/>
      <c r="F241" s="170"/>
      <c r="G241" s="170"/>
      <c r="H241" s="170"/>
      <c r="I241" s="170"/>
      <c r="J241" s="170"/>
      <c r="K241" s="170"/>
      <c r="L241" s="170"/>
      <c r="M241" s="170"/>
      <c r="N241" s="170"/>
      <c r="O241" s="170"/>
      <c r="P241" s="170"/>
      <c r="Q241" s="170"/>
      <c r="R241" s="170"/>
      <c r="S241" s="170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  <c r="AF241" s="170"/>
      <c r="AG241" s="170"/>
      <c r="AH241" s="170"/>
    </row>
    <row r="242" spans="1:34" x14ac:dyDescent="0.25">
      <c r="A242" s="170"/>
      <c r="B242" s="170"/>
      <c r="C242" s="170"/>
      <c r="D242" s="170"/>
      <c r="E242" s="170"/>
      <c r="F242" s="170"/>
      <c r="G242" s="170"/>
      <c r="H242" s="170"/>
      <c r="I242" s="170"/>
      <c r="J242" s="170"/>
      <c r="K242" s="170"/>
      <c r="L242" s="170"/>
      <c r="M242" s="170"/>
      <c r="N242" s="170"/>
      <c r="O242" s="170"/>
      <c r="P242" s="170"/>
      <c r="Q242" s="170"/>
      <c r="R242" s="170"/>
      <c r="S242" s="170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  <c r="AF242" s="170"/>
      <c r="AG242" s="170"/>
      <c r="AH242" s="170"/>
    </row>
    <row r="243" spans="1:34" x14ac:dyDescent="0.25">
      <c r="A243" s="170"/>
      <c r="B243" s="170"/>
      <c r="C243" s="170"/>
      <c r="D243" s="170"/>
      <c r="E243" s="170"/>
      <c r="F243" s="170"/>
      <c r="G243" s="170"/>
      <c r="H243" s="170"/>
      <c r="I243" s="170"/>
      <c r="J243" s="170"/>
      <c r="K243" s="170"/>
      <c r="L243" s="170"/>
      <c r="M243" s="170"/>
      <c r="N243" s="170"/>
      <c r="O243" s="170"/>
      <c r="P243" s="170"/>
      <c r="Q243" s="170"/>
      <c r="R243" s="170"/>
      <c r="S243" s="170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  <c r="AF243" s="170"/>
      <c r="AG243" s="170"/>
      <c r="AH243" s="170"/>
    </row>
    <row r="244" spans="1:34" x14ac:dyDescent="0.25">
      <c r="A244" s="170"/>
      <c r="B244" s="170"/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  <c r="P244" s="170"/>
      <c r="Q244" s="170"/>
      <c r="R244" s="170"/>
      <c r="S244" s="170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  <c r="AF244" s="170"/>
      <c r="AG244" s="170"/>
      <c r="AH244" s="170"/>
    </row>
    <row r="245" spans="1:34" x14ac:dyDescent="0.25">
      <c r="A245" s="170"/>
      <c r="B245" s="170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  <c r="P245" s="170"/>
      <c r="Q245" s="170"/>
      <c r="R245" s="170"/>
      <c r="S245" s="170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  <c r="AF245" s="170"/>
      <c r="AG245" s="170"/>
      <c r="AH245" s="170"/>
    </row>
    <row r="246" spans="1:34" x14ac:dyDescent="0.25">
      <c r="A246" s="170"/>
      <c r="B246" s="170"/>
      <c r="C246" s="170"/>
      <c r="D246" s="170"/>
      <c r="E246" s="170"/>
      <c r="F246" s="170"/>
      <c r="G246" s="170"/>
      <c r="H246" s="170"/>
      <c r="I246" s="170"/>
      <c r="J246" s="170"/>
      <c r="K246" s="170"/>
      <c r="L246" s="170"/>
      <c r="M246" s="170"/>
      <c r="N246" s="170"/>
      <c r="O246" s="170"/>
      <c r="P246" s="170"/>
      <c r="Q246" s="170"/>
      <c r="R246" s="170"/>
      <c r="S246" s="170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  <c r="AF246" s="170"/>
      <c r="AG246" s="170"/>
      <c r="AH246" s="170"/>
    </row>
    <row r="247" spans="1:34" x14ac:dyDescent="0.25">
      <c r="A247" s="170"/>
      <c r="B247" s="170"/>
      <c r="C247" s="170"/>
      <c r="D247" s="170"/>
      <c r="E247" s="170"/>
      <c r="F247" s="170"/>
      <c r="G247" s="170"/>
      <c r="H247" s="170"/>
      <c r="I247" s="170"/>
      <c r="J247" s="170"/>
      <c r="K247" s="170"/>
      <c r="L247" s="170"/>
      <c r="M247" s="170"/>
      <c r="N247" s="170"/>
      <c r="O247" s="170"/>
      <c r="P247" s="170"/>
      <c r="Q247" s="170"/>
      <c r="R247" s="170"/>
      <c r="S247" s="170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  <c r="AF247" s="170"/>
      <c r="AG247" s="170"/>
      <c r="AH247" s="170"/>
    </row>
    <row r="248" spans="1:34" x14ac:dyDescent="0.25">
      <c r="A248" s="170"/>
      <c r="B248" s="170"/>
      <c r="C248" s="170"/>
      <c r="D248" s="170"/>
      <c r="E248" s="170"/>
      <c r="F248" s="170"/>
      <c r="G248" s="170"/>
      <c r="H248" s="170"/>
      <c r="I248" s="170"/>
      <c r="J248" s="170"/>
      <c r="K248" s="170"/>
      <c r="L248" s="170"/>
      <c r="M248" s="170"/>
      <c r="N248" s="170"/>
      <c r="O248" s="170"/>
      <c r="P248" s="170"/>
      <c r="Q248" s="170"/>
      <c r="R248" s="170"/>
      <c r="S248" s="170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  <c r="AF248" s="170"/>
      <c r="AG248" s="170"/>
      <c r="AH248" s="170"/>
    </row>
    <row r="249" spans="1:34" x14ac:dyDescent="0.25">
      <c r="A249" s="170"/>
      <c r="B249" s="170"/>
      <c r="C249" s="170"/>
      <c r="D249" s="170"/>
      <c r="E249" s="170"/>
      <c r="F249" s="170"/>
      <c r="G249" s="170"/>
      <c r="H249" s="170"/>
      <c r="I249" s="170"/>
      <c r="J249" s="170"/>
      <c r="K249" s="170"/>
      <c r="L249" s="170"/>
      <c r="M249" s="170"/>
      <c r="N249" s="170"/>
      <c r="O249" s="170"/>
      <c r="P249" s="170"/>
      <c r="Q249" s="170"/>
      <c r="R249" s="170"/>
      <c r="S249" s="170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  <c r="AF249" s="170"/>
      <c r="AG249" s="170"/>
      <c r="AH249" s="170"/>
    </row>
    <row r="250" spans="1:34" x14ac:dyDescent="0.25">
      <c r="A250" s="170"/>
      <c r="B250" s="170"/>
      <c r="C250" s="170"/>
      <c r="D250" s="170"/>
      <c r="E250" s="170"/>
      <c r="F250" s="170"/>
      <c r="G250" s="170"/>
      <c r="H250" s="170"/>
      <c r="I250" s="170"/>
      <c r="J250" s="170"/>
      <c r="K250" s="170"/>
      <c r="L250" s="170"/>
      <c r="M250" s="170"/>
      <c r="N250" s="170"/>
      <c r="O250" s="170"/>
      <c r="P250" s="170"/>
      <c r="Q250" s="170"/>
      <c r="R250" s="170"/>
      <c r="S250" s="170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  <c r="AF250" s="170"/>
      <c r="AG250" s="170"/>
      <c r="AH250" s="170"/>
    </row>
    <row r="251" spans="1:34" x14ac:dyDescent="0.25">
      <c r="A251" s="170"/>
      <c r="B251" s="170"/>
      <c r="C251" s="170"/>
      <c r="D251" s="170"/>
      <c r="E251" s="170"/>
      <c r="F251" s="170"/>
      <c r="G251" s="170"/>
      <c r="H251" s="170"/>
      <c r="I251" s="170"/>
      <c r="J251" s="170"/>
      <c r="K251" s="170"/>
      <c r="L251" s="170"/>
      <c r="M251" s="170"/>
      <c r="N251" s="170"/>
      <c r="O251" s="170"/>
      <c r="P251" s="170"/>
      <c r="Q251" s="170"/>
      <c r="R251" s="170"/>
      <c r="S251" s="170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  <c r="AF251" s="170"/>
      <c r="AG251" s="170"/>
      <c r="AH251" s="170"/>
    </row>
    <row r="252" spans="1:34" x14ac:dyDescent="0.25">
      <c r="A252" s="170"/>
      <c r="B252" s="170"/>
      <c r="C252" s="170"/>
      <c r="D252" s="170"/>
      <c r="E252" s="170"/>
      <c r="F252" s="170"/>
      <c r="G252" s="170"/>
      <c r="H252" s="170"/>
      <c r="I252" s="170"/>
      <c r="J252" s="170"/>
      <c r="K252" s="170"/>
      <c r="L252" s="170"/>
      <c r="M252" s="170"/>
      <c r="N252" s="170"/>
      <c r="O252" s="170"/>
      <c r="P252" s="170"/>
      <c r="Q252" s="170"/>
      <c r="R252" s="170"/>
      <c r="S252" s="170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  <c r="AF252" s="170"/>
      <c r="AG252" s="170"/>
      <c r="AH252" s="170"/>
    </row>
    <row r="253" spans="1:34" x14ac:dyDescent="0.25">
      <c r="A253" s="170"/>
      <c r="B253" s="170"/>
      <c r="C253" s="170"/>
      <c r="D253" s="170"/>
      <c r="E253" s="170"/>
      <c r="F253" s="170"/>
      <c r="G253" s="170"/>
      <c r="H253" s="170"/>
      <c r="I253" s="170"/>
      <c r="J253" s="170"/>
      <c r="K253" s="170"/>
      <c r="L253" s="170"/>
      <c r="M253" s="170"/>
      <c r="N253" s="170"/>
      <c r="O253" s="170"/>
      <c r="P253" s="170"/>
      <c r="Q253" s="170"/>
      <c r="R253" s="170"/>
      <c r="S253" s="170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  <c r="AF253" s="170"/>
      <c r="AG253" s="170"/>
      <c r="AH253" s="170"/>
    </row>
    <row r="254" spans="1:34" x14ac:dyDescent="0.25">
      <c r="A254" s="170"/>
      <c r="B254" s="170"/>
      <c r="C254" s="170"/>
      <c r="D254" s="170"/>
      <c r="E254" s="170"/>
      <c r="F254" s="170"/>
      <c r="G254" s="170"/>
      <c r="H254" s="170"/>
      <c r="I254" s="170"/>
      <c r="J254" s="170"/>
      <c r="K254" s="170"/>
      <c r="L254" s="170"/>
      <c r="M254" s="170"/>
      <c r="N254" s="170"/>
      <c r="O254" s="170"/>
      <c r="P254" s="170"/>
      <c r="Q254" s="170"/>
      <c r="R254" s="170"/>
      <c r="S254" s="170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  <c r="AF254" s="170"/>
      <c r="AG254" s="170"/>
      <c r="AH254" s="170"/>
    </row>
    <row r="255" spans="1:34" x14ac:dyDescent="0.25">
      <c r="A255" s="170"/>
      <c r="B255" s="170"/>
      <c r="C255" s="170"/>
      <c r="D255" s="170"/>
      <c r="E255" s="170"/>
      <c r="F255" s="170"/>
      <c r="G255" s="170"/>
      <c r="H255" s="170"/>
      <c r="I255" s="170"/>
      <c r="J255" s="170"/>
      <c r="K255" s="170"/>
      <c r="L255" s="170"/>
      <c r="M255" s="170"/>
      <c r="N255" s="170"/>
      <c r="O255" s="170"/>
      <c r="P255" s="170"/>
      <c r="Q255" s="170"/>
      <c r="R255" s="170"/>
      <c r="S255" s="170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  <c r="AF255" s="170"/>
      <c r="AG255" s="170"/>
      <c r="AH255" s="170"/>
    </row>
    <row r="256" spans="1:34" x14ac:dyDescent="0.25">
      <c r="A256" s="170"/>
      <c r="B256" s="170"/>
      <c r="C256" s="170"/>
      <c r="D256" s="170"/>
      <c r="E256" s="170"/>
      <c r="F256" s="170"/>
      <c r="G256" s="170"/>
      <c r="H256" s="170"/>
      <c r="I256" s="170"/>
      <c r="J256" s="170"/>
      <c r="K256" s="170"/>
      <c r="L256" s="170"/>
      <c r="M256" s="170"/>
      <c r="N256" s="170"/>
      <c r="O256" s="170"/>
      <c r="P256" s="170"/>
      <c r="Q256" s="170"/>
      <c r="R256" s="170"/>
      <c r="S256" s="170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  <c r="AF256" s="170"/>
      <c r="AG256" s="170"/>
      <c r="AH256" s="170"/>
    </row>
    <row r="257" spans="1:34" x14ac:dyDescent="0.25">
      <c r="A257" s="170"/>
      <c r="B257" s="170"/>
      <c r="C257" s="170"/>
      <c r="D257" s="170"/>
      <c r="E257" s="170"/>
      <c r="F257" s="170"/>
      <c r="G257" s="170"/>
      <c r="H257" s="170"/>
      <c r="I257" s="170"/>
      <c r="J257" s="170"/>
      <c r="K257" s="170"/>
      <c r="L257" s="170"/>
      <c r="M257" s="170"/>
      <c r="N257" s="170"/>
      <c r="O257" s="170"/>
      <c r="P257" s="170"/>
      <c r="Q257" s="170"/>
      <c r="R257" s="170"/>
      <c r="S257" s="170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  <c r="AF257" s="170"/>
      <c r="AG257" s="170"/>
      <c r="AH257" s="170"/>
    </row>
    <row r="258" spans="1:34" x14ac:dyDescent="0.25">
      <c r="A258" s="170"/>
      <c r="B258" s="170"/>
      <c r="C258" s="170"/>
      <c r="D258" s="170"/>
      <c r="E258" s="170"/>
      <c r="F258" s="170"/>
      <c r="G258" s="170"/>
      <c r="H258" s="170"/>
      <c r="I258" s="170"/>
      <c r="J258" s="170"/>
      <c r="K258" s="170"/>
      <c r="L258" s="170"/>
      <c r="M258" s="170"/>
      <c r="N258" s="170"/>
      <c r="O258" s="170"/>
      <c r="P258" s="170"/>
      <c r="Q258" s="170"/>
      <c r="R258" s="170"/>
      <c r="S258" s="170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  <c r="AF258" s="170"/>
      <c r="AG258" s="170"/>
      <c r="AH258" s="170"/>
    </row>
    <row r="259" spans="1:34" x14ac:dyDescent="0.25">
      <c r="A259" s="170"/>
      <c r="B259" s="170"/>
      <c r="C259" s="170"/>
      <c r="D259" s="170"/>
      <c r="E259" s="170"/>
      <c r="F259" s="170"/>
      <c r="G259" s="170"/>
      <c r="H259" s="170"/>
      <c r="I259" s="170"/>
      <c r="J259" s="170"/>
      <c r="K259" s="170"/>
      <c r="L259" s="170"/>
      <c r="M259" s="170"/>
      <c r="N259" s="170"/>
      <c r="O259" s="170"/>
      <c r="P259" s="170"/>
      <c r="Q259" s="170"/>
      <c r="R259" s="170"/>
      <c r="S259" s="170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  <c r="AF259" s="170"/>
      <c r="AG259" s="170"/>
      <c r="AH259" s="170"/>
    </row>
    <row r="260" spans="1:34" x14ac:dyDescent="0.25">
      <c r="A260" s="170"/>
      <c r="B260" s="170"/>
      <c r="C260" s="170"/>
      <c r="D260" s="170"/>
      <c r="E260" s="170"/>
      <c r="F260" s="170"/>
      <c r="G260" s="170"/>
      <c r="H260" s="170"/>
      <c r="I260" s="170"/>
      <c r="J260" s="170"/>
      <c r="K260" s="170"/>
      <c r="L260" s="170"/>
      <c r="M260" s="170"/>
      <c r="N260" s="170"/>
      <c r="O260" s="170"/>
      <c r="P260" s="170"/>
      <c r="Q260" s="170"/>
      <c r="R260" s="170"/>
      <c r="S260" s="170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  <c r="AF260" s="170"/>
      <c r="AG260" s="170"/>
      <c r="AH260" s="170"/>
    </row>
    <row r="261" spans="1:34" x14ac:dyDescent="0.25">
      <c r="A261" s="170"/>
      <c r="B261" s="170"/>
      <c r="C261" s="170"/>
      <c r="D261" s="170"/>
      <c r="E261" s="170"/>
      <c r="F261" s="170"/>
      <c r="G261" s="170"/>
      <c r="H261" s="170"/>
      <c r="I261" s="170"/>
      <c r="J261" s="170"/>
      <c r="K261" s="170"/>
      <c r="L261" s="170"/>
      <c r="M261" s="170"/>
      <c r="N261" s="170"/>
      <c r="O261" s="170"/>
      <c r="P261" s="170"/>
      <c r="Q261" s="170"/>
      <c r="R261" s="170"/>
      <c r="S261" s="170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  <c r="AF261" s="170"/>
      <c r="AG261" s="170"/>
      <c r="AH261" s="170"/>
    </row>
    <row r="262" spans="1:34" x14ac:dyDescent="0.25">
      <c r="A262" s="170"/>
      <c r="B262" s="170"/>
      <c r="C262" s="170"/>
      <c r="D262" s="170"/>
      <c r="E262" s="170"/>
      <c r="F262" s="170"/>
      <c r="G262" s="170"/>
      <c r="H262" s="170"/>
      <c r="I262" s="170"/>
      <c r="J262" s="170"/>
      <c r="K262" s="170"/>
      <c r="L262" s="170"/>
      <c r="M262" s="170"/>
      <c r="N262" s="170"/>
      <c r="O262" s="170"/>
      <c r="P262" s="170"/>
      <c r="Q262" s="170"/>
      <c r="R262" s="170"/>
      <c r="S262" s="170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  <c r="AF262" s="170"/>
      <c r="AG262" s="170"/>
      <c r="AH262" s="170"/>
    </row>
    <row r="263" spans="1:34" x14ac:dyDescent="0.25">
      <c r="A263" s="170"/>
      <c r="B263" s="170"/>
      <c r="C263" s="170"/>
      <c r="D263" s="170"/>
      <c r="E263" s="170"/>
      <c r="F263" s="170"/>
      <c r="G263" s="170"/>
      <c r="H263" s="170"/>
      <c r="I263" s="170"/>
      <c r="J263" s="170"/>
      <c r="K263" s="170"/>
      <c r="L263" s="170"/>
      <c r="M263" s="170"/>
      <c r="N263" s="170"/>
      <c r="O263" s="170"/>
      <c r="P263" s="170"/>
      <c r="Q263" s="170"/>
      <c r="R263" s="170"/>
      <c r="S263" s="170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  <c r="AF263" s="170"/>
      <c r="AG263" s="170"/>
      <c r="AH263" s="170"/>
    </row>
    <row r="264" spans="1:34" x14ac:dyDescent="0.25">
      <c r="A264" s="170"/>
      <c r="B264" s="170"/>
      <c r="C264" s="170"/>
      <c r="D264" s="170"/>
      <c r="E264" s="170"/>
      <c r="F264" s="170"/>
      <c r="G264" s="170"/>
      <c r="H264" s="170"/>
      <c r="I264" s="170"/>
      <c r="J264" s="170"/>
      <c r="K264" s="170"/>
      <c r="L264" s="170"/>
      <c r="M264" s="170"/>
      <c r="N264" s="170"/>
      <c r="O264" s="170"/>
      <c r="P264" s="170"/>
      <c r="Q264" s="170"/>
      <c r="R264" s="170"/>
      <c r="S264" s="170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  <c r="AF264" s="170"/>
      <c r="AG264" s="170"/>
      <c r="AH264" s="170"/>
    </row>
    <row r="265" spans="1:34" x14ac:dyDescent="0.25">
      <c r="A265" s="170"/>
      <c r="B265" s="170"/>
      <c r="C265" s="170"/>
      <c r="D265" s="170"/>
      <c r="E265" s="170"/>
      <c r="F265" s="170"/>
      <c r="G265" s="170"/>
      <c r="H265" s="170"/>
      <c r="I265" s="170"/>
      <c r="J265" s="170"/>
      <c r="K265" s="170"/>
      <c r="L265" s="170"/>
      <c r="M265" s="170"/>
      <c r="N265" s="170"/>
      <c r="O265" s="170"/>
      <c r="P265" s="170"/>
      <c r="Q265" s="170"/>
      <c r="R265" s="170"/>
      <c r="S265" s="170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  <c r="AF265" s="170"/>
      <c r="AG265" s="170"/>
      <c r="AH265" s="170"/>
    </row>
    <row r="266" spans="1:34" x14ac:dyDescent="0.25">
      <c r="A266" s="170"/>
      <c r="B266" s="170"/>
      <c r="C266" s="170"/>
      <c r="D266" s="170"/>
      <c r="E266" s="170"/>
      <c r="F266" s="170"/>
      <c r="G266" s="170"/>
      <c r="H266" s="170"/>
      <c r="I266" s="170"/>
      <c r="J266" s="170"/>
      <c r="K266" s="170"/>
      <c r="L266" s="170"/>
      <c r="M266" s="170"/>
      <c r="N266" s="170"/>
      <c r="O266" s="170"/>
      <c r="P266" s="170"/>
      <c r="Q266" s="170"/>
      <c r="R266" s="170"/>
      <c r="S266" s="170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  <c r="AF266" s="170"/>
      <c r="AG266" s="170"/>
      <c r="AH266" s="170"/>
    </row>
    <row r="267" spans="1:34" x14ac:dyDescent="0.25">
      <c r="A267" s="170"/>
      <c r="B267" s="170"/>
      <c r="C267" s="170"/>
      <c r="D267" s="170"/>
      <c r="E267" s="170"/>
      <c r="F267" s="170"/>
      <c r="G267" s="170"/>
      <c r="H267" s="170"/>
      <c r="I267" s="170"/>
      <c r="J267" s="170"/>
      <c r="K267" s="170"/>
      <c r="L267" s="170"/>
      <c r="M267" s="170"/>
      <c r="N267" s="170"/>
      <c r="O267" s="170"/>
      <c r="P267" s="170"/>
      <c r="Q267" s="170"/>
      <c r="R267" s="170"/>
      <c r="S267" s="170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  <c r="AF267" s="170"/>
      <c r="AG267" s="170"/>
      <c r="AH267" s="170"/>
    </row>
    <row r="268" spans="1:34" x14ac:dyDescent="0.25">
      <c r="A268" s="170"/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  <c r="AF268" s="170"/>
      <c r="AG268" s="170"/>
      <c r="AH268" s="170"/>
    </row>
    <row r="269" spans="1:34" x14ac:dyDescent="0.25">
      <c r="A269" s="170"/>
      <c r="B269" s="170"/>
      <c r="C269" s="170"/>
      <c r="D269" s="170"/>
      <c r="E269" s="170"/>
      <c r="F269" s="170"/>
      <c r="G269" s="170"/>
      <c r="H269" s="170"/>
      <c r="I269" s="170"/>
      <c r="J269" s="170"/>
      <c r="K269" s="170"/>
      <c r="L269" s="170"/>
      <c r="M269" s="170"/>
      <c r="N269" s="170"/>
      <c r="O269" s="170"/>
      <c r="P269" s="170"/>
      <c r="Q269" s="170"/>
      <c r="R269" s="170"/>
      <c r="S269" s="170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  <c r="AF269" s="170"/>
      <c r="AG269" s="170"/>
      <c r="AH269" s="170"/>
    </row>
    <row r="270" spans="1:34" x14ac:dyDescent="0.25">
      <c r="A270" s="170"/>
      <c r="B270" s="170"/>
      <c r="C270" s="170"/>
      <c r="D270" s="170"/>
      <c r="E270" s="170"/>
      <c r="F270" s="170"/>
      <c r="G270" s="170"/>
      <c r="H270" s="170"/>
      <c r="I270" s="170"/>
      <c r="J270" s="170"/>
      <c r="K270" s="170"/>
      <c r="L270" s="170"/>
      <c r="M270" s="170"/>
      <c r="N270" s="170"/>
      <c r="O270" s="170"/>
      <c r="P270" s="170"/>
      <c r="Q270" s="170"/>
      <c r="R270" s="170"/>
      <c r="S270" s="170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  <c r="AF270" s="170"/>
      <c r="AG270" s="170"/>
      <c r="AH270" s="170"/>
    </row>
    <row r="271" spans="1:34" x14ac:dyDescent="0.25">
      <c r="A271" s="170"/>
      <c r="B271" s="170"/>
      <c r="C271" s="170"/>
      <c r="D271" s="170"/>
      <c r="E271" s="170"/>
      <c r="F271" s="170"/>
      <c r="G271" s="170"/>
      <c r="H271" s="170"/>
      <c r="I271" s="170"/>
      <c r="J271" s="170"/>
      <c r="K271" s="170"/>
      <c r="L271" s="170"/>
      <c r="M271" s="170"/>
      <c r="N271" s="170"/>
      <c r="O271" s="170"/>
      <c r="P271" s="170"/>
      <c r="Q271" s="170"/>
      <c r="R271" s="170"/>
      <c r="S271" s="170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  <c r="AF271" s="170"/>
      <c r="AG271" s="170"/>
      <c r="AH271" s="170"/>
    </row>
    <row r="272" spans="1:34" x14ac:dyDescent="0.25">
      <c r="A272" s="170"/>
      <c r="B272" s="170"/>
      <c r="C272" s="170"/>
      <c r="D272" s="170"/>
      <c r="E272" s="170"/>
      <c r="F272" s="170"/>
      <c r="G272" s="170"/>
      <c r="H272" s="170"/>
      <c r="I272" s="170"/>
      <c r="J272" s="170"/>
      <c r="K272" s="170"/>
      <c r="L272" s="170"/>
      <c r="M272" s="170"/>
      <c r="N272" s="170"/>
      <c r="O272" s="170"/>
      <c r="P272" s="170"/>
      <c r="Q272" s="170"/>
      <c r="R272" s="170"/>
      <c r="S272" s="170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  <c r="AF272" s="170"/>
      <c r="AG272" s="170"/>
      <c r="AH272" s="170"/>
    </row>
    <row r="273" spans="1:34" x14ac:dyDescent="0.25">
      <c r="A273" s="170"/>
      <c r="B273" s="170"/>
      <c r="C273" s="170"/>
      <c r="D273" s="170"/>
      <c r="E273" s="170"/>
      <c r="F273" s="170"/>
      <c r="G273" s="170"/>
      <c r="H273" s="170"/>
      <c r="I273" s="170"/>
      <c r="J273" s="170"/>
      <c r="K273" s="170"/>
      <c r="L273" s="170"/>
      <c r="M273" s="170"/>
      <c r="N273" s="170"/>
      <c r="O273" s="170"/>
      <c r="P273" s="170"/>
      <c r="Q273" s="170"/>
      <c r="R273" s="170"/>
      <c r="S273" s="170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  <c r="AF273" s="170"/>
      <c r="AG273" s="170"/>
      <c r="AH273" s="170"/>
    </row>
    <row r="274" spans="1:34" x14ac:dyDescent="0.25">
      <c r="A274" s="170"/>
      <c r="B274" s="170"/>
      <c r="C274" s="170"/>
      <c r="D274" s="170"/>
      <c r="E274" s="170"/>
      <c r="F274" s="170"/>
      <c r="G274" s="170"/>
      <c r="H274" s="170"/>
      <c r="I274" s="170"/>
      <c r="J274" s="170"/>
      <c r="K274" s="170"/>
      <c r="L274" s="170"/>
      <c r="M274" s="170"/>
      <c r="N274" s="170"/>
      <c r="O274" s="170"/>
      <c r="P274" s="170"/>
      <c r="Q274" s="170"/>
      <c r="R274" s="170"/>
      <c r="S274" s="170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  <c r="AF274" s="170"/>
      <c r="AG274" s="170"/>
      <c r="AH274" s="170"/>
    </row>
    <row r="275" spans="1:34" x14ac:dyDescent="0.25">
      <c r="A275" s="170"/>
      <c r="B275" s="170"/>
      <c r="C275" s="170"/>
      <c r="D275" s="170"/>
      <c r="E275" s="170"/>
      <c r="F275" s="170"/>
      <c r="G275" s="170"/>
      <c r="H275" s="170"/>
      <c r="I275" s="170"/>
      <c r="J275" s="170"/>
      <c r="K275" s="170"/>
      <c r="L275" s="170"/>
      <c r="M275" s="170"/>
      <c r="N275" s="170"/>
      <c r="O275" s="170"/>
      <c r="P275" s="170"/>
      <c r="Q275" s="170"/>
      <c r="R275" s="170"/>
      <c r="S275" s="170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  <c r="AF275" s="170"/>
      <c r="AG275" s="170"/>
      <c r="AH275" s="170"/>
    </row>
    <row r="276" spans="1:34" x14ac:dyDescent="0.25">
      <c r="A276" s="170"/>
      <c r="B276" s="170"/>
      <c r="C276" s="170"/>
      <c r="D276" s="170"/>
      <c r="E276" s="170"/>
      <c r="F276" s="170"/>
      <c r="G276" s="170"/>
      <c r="H276" s="170"/>
      <c r="I276" s="170"/>
      <c r="J276" s="170"/>
      <c r="K276" s="170"/>
      <c r="L276" s="170"/>
      <c r="M276" s="170"/>
      <c r="N276" s="170"/>
      <c r="O276" s="170"/>
      <c r="P276" s="170"/>
      <c r="Q276" s="170"/>
      <c r="R276" s="170"/>
      <c r="S276" s="170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  <c r="AF276" s="170"/>
      <c r="AG276" s="170"/>
      <c r="AH276" s="170"/>
    </row>
    <row r="277" spans="1:34" x14ac:dyDescent="0.25">
      <c r="A277" s="170"/>
      <c r="B277" s="170"/>
      <c r="C277" s="170"/>
      <c r="D277" s="170"/>
      <c r="E277" s="170"/>
      <c r="F277" s="170"/>
      <c r="G277" s="170"/>
      <c r="H277" s="170"/>
      <c r="I277" s="170"/>
      <c r="J277" s="170"/>
      <c r="K277" s="170"/>
      <c r="L277" s="170"/>
      <c r="M277" s="170"/>
      <c r="N277" s="170"/>
      <c r="O277" s="170"/>
      <c r="P277" s="170"/>
      <c r="Q277" s="170"/>
      <c r="R277" s="170"/>
      <c r="S277" s="170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  <c r="AF277" s="170"/>
      <c r="AG277" s="170"/>
      <c r="AH277" s="170"/>
    </row>
    <row r="278" spans="1:34" x14ac:dyDescent="0.25">
      <c r="A278" s="170"/>
      <c r="B278" s="170"/>
      <c r="C278" s="170"/>
      <c r="D278" s="170"/>
      <c r="E278" s="170"/>
      <c r="F278" s="170"/>
      <c r="G278" s="170"/>
      <c r="H278" s="170"/>
      <c r="I278" s="170"/>
      <c r="J278" s="170"/>
      <c r="K278" s="170"/>
      <c r="L278" s="170"/>
      <c r="M278" s="170"/>
      <c r="N278" s="170"/>
      <c r="O278" s="170"/>
      <c r="P278" s="170"/>
      <c r="Q278" s="170"/>
      <c r="R278" s="170"/>
      <c r="S278" s="170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  <c r="AF278" s="170"/>
      <c r="AG278" s="170"/>
      <c r="AH278" s="170"/>
    </row>
    <row r="279" spans="1:34" x14ac:dyDescent="0.25">
      <c r="A279" s="170"/>
      <c r="B279" s="170"/>
      <c r="C279" s="170"/>
      <c r="D279" s="170"/>
      <c r="E279" s="170"/>
      <c r="F279" s="170"/>
      <c r="G279" s="170"/>
      <c r="H279" s="170"/>
      <c r="I279" s="170"/>
      <c r="J279" s="170"/>
      <c r="K279" s="170"/>
      <c r="L279" s="170"/>
      <c r="M279" s="170"/>
      <c r="N279" s="170"/>
      <c r="O279" s="170"/>
      <c r="P279" s="170"/>
      <c r="Q279" s="170"/>
      <c r="R279" s="170"/>
      <c r="S279" s="170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  <c r="AF279" s="170"/>
      <c r="AG279" s="170"/>
      <c r="AH279" s="170"/>
    </row>
    <row r="280" spans="1:34" x14ac:dyDescent="0.25">
      <c r="A280" s="170"/>
      <c r="B280" s="170"/>
      <c r="C280" s="170"/>
      <c r="D280" s="170"/>
      <c r="E280" s="170"/>
      <c r="F280" s="170"/>
      <c r="G280" s="170"/>
      <c r="H280" s="170"/>
      <c r="I280" s="170"/>
      <c r="J280" s="170"/>
      <c r="K280" s="170"/>
      <c r="L280" s="170"/>
      <c r="M280" s="170"/>
      <c r="N280" s="170"/>
      <c r="O280" s="170"/>
      <c r="P280" s="170"/>
      <c r="Q280" s="170"/>
      <c r="R280" s="170"/>
      <c r="S280" s="170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  <c r="AF280" s="170"/>
      <c r="AG280" s="170"/>
      <c r="AH280" s="170"/>
    </row>
    <row r="281" spans="1:34" x14ac:dyDescent="0.25">
      <c r="A281" s="170"/>
      <c r="B281" s="170"/>
      <c r="C281" s="170"/>
      <c r="D281" s="170"/>
      <c r="E281" s="170"/>
      <c r="F281" s="170"/>
      <c r="G281" s="170"/>
      <c r="H281" s="170"/>
      <c r="I281" s="170"/>
      <c r="J281" s="170"/>
      <c r="K281" s="170"/>
      <c r="L281" s="170"/>
      <c r="M281" s="170"/>
      <c r="N281" s="170"/>
      <c r="O281" s="170"/>
      <c r="P281" s="170"/>
      <c r="Q281" s="170"/>
      <c r="R281" s="170"/>
      <c r="S281" s="170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  <c r="AF281" s="170"/>
      <c r="AG281" s="170"/>
      <c r="AH281" s="170"/>
    </row>
    <row r="282" spans="1:34" x14ac:dyDescent="0.25">
      <c r="A282" s="170"/>
      <c r="B282" s="170"/>
      <c r="C282" s="170"/>
      <c r="D282" s="170"/>
      <c r="E282" s="170"/>
      <c r="F282" s="170"/>
      <c r="G282" s="170"/>
      <c r="H282" s="170"/>
      <c r="I282" s="170"/>
      <c r="J282" s="170"/>
      <c r="K282" s="170"/>
      <c r="L282" s="170"/>
      <c r="M282" s="170"/>
      <c r="N282" s="170"/>
      <c r="O282" s="170"/>
      <c r="P282" s="170"/>
      <c r="Q282" s="170"/>
      <c r="R282" s="170"/>
      <c r="S282" s="170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  <c r="AF282" s="170"/>
      <c r="AG282" s="170"/>
      <c r="AH282" s="170"/>
    </row>
    <row r="283" spans="1:34" x14ac:dyDescent="0.25">
      <c r="A283" s="170"/>
      <c r="B283" s="170"/>
      <c r="C283" s="170"/>
      <c r="D283" s="170"/>
      <c r="E283" s="170"/>
      <c r="F283" s="170"/>
      <c r="G283" s="170"/>
      <c r="H283" s="170"/>
      <c r="I283" s="170"/>
      <c r="J283" s="170"/>
      <c r="K283" s="170"/>
      <c r="L283" s="170"/>
      <c r="M283" s="170"/>
      <c r="N283" s="170"/>
      <c r="O283" s="170"/>
      <c r="P283" s="170"/>
      <c r="Q283" s="170"/>
      <c r="R283" s="170"/>
      <c r="S283" s="170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  <c r="AF283" s="170"/>
      <c r="AG283" s="170"/>
      <c r="AH283" s="170"/>
    </row>
    <row r="284" spans="1:34" x14ac:dyDescent="0.25">
      <c r="A284" s="170"/>
      <c r="B284" s="170"/>
      <c r="C284" s="170"/>
      <c r="D284" s="170"/>
      <c r="E284" s="170"/>
      <c r="F284" s="170"/>
      <c r="G284" s="170"/>
      <c r="H284" s="170"/>
      <c r="I284" s="170"/>
      <c r="J284" s="170"/>
      <c r="K284" s="170"/>
      <c r="L284" s="170"/>
      <c r="M284" s="170"/>
      <c r="N284" s="170"/>
      <c r="O284" s="170"/>
      <c r="P284" s="170"/>
      <c r="Q284" s="170"/>
      <c r="R284" s="170"/>
      <c r="S284" s="170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  <c r="AF284" s="170"/>
      <c r="AG284" s="170"/>
      <c r="AH284" s="170"/>
    </row>
    <row r="285" spans="1:34" x14ac:dyDescent="0.25">
      <c r="A285" s="170"/>
      <c r="B285" s="170"/>
      <c r="C285" s="170"/>
      <c r="D285" s="170"/>
      <c r="E285" s="170"/>
      <c r="F285" s="170"/>
      <c r="G285" s="170"/>
      <c r="H285" s="170"/>
      <c r="I285" s="170"/>
      <c r="J285" s="170"/>
      <c r="K285" s="170"/>
      <c r="L285" s="170"/>
      <c r="M285" s="170"/>
      <c r="N285" s="170"/>
      <c r="O285" s="170"/>
      <c r="P285" s="170"/>
      <c r="Q285" s="170"/>
      <c r="R285" s="170"/>
      <c r="S285" s="170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  <c r="AF285" s="170"/>
      <c r="AG285" s="170"/>
      <c r="AH285" s="170"/>
    </row>
    <row r="286" spans="1:34" x14ac:dyDescent="0.25">
      <c r="A286" s="170"/>
      <c r="B286" s="170"/>
      <c r="C286" s="170"/>
      <c r="D286" s="170"/>
      <c r="E286" s="170"/>
      <c r="F286" s="170"/>
      <c r="G286" s="170"/>
      <c r="H286" s="170"/>
      <c r="I286" s="170"/>
      <c r="J286" s="170"/>
      <c r="K286" s="170"/>
      <c r="L286" s="170"/>
      <c r="M286" s="170"/>
      <c r="N286" s="170"/>
      <c r="O286" s="170"/>
      <c r="P286" s="170"/>
      <c r="Q286" s="170"/>
      <c r="R286" s="170"/>
      <c r="S286" s="170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  <c r="AF286" s="170"/>
      <c r="AG286" s="170"/>
      <c r="AH286" s="170"/>
    </row>
    <row r="287" spans="1:34" x14ac:dyDescent="0.25">
      <c r="A287" s="170"/>
      <c r="B287" s="170"/>
      <c r="C287" s="170"/>
      <c r="D287" s="170"/>
      <c r="E287" s="170"/>
      <c r="F287" s="170"/>
      <c r="G287" s="170"/>
      <c r="H287" s="170"/>
      <c r="I287" s="170"/>
      <c r="J287" s="170"/>
      <c r="K287" s="170"/>
      <c r="L287" s="170"/>
      <c r="M287" s="170"/>
      <c r="N287" s="170"/>
      <c r="O287" s="170"/>
      <c r="P287" s="170"/>
      <c r="Q287" s="170"/>
      <c r="R287" s="170"/>
      <c r="S287" s="170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  <c r="AF287" s="170"/>
      <c r="AG287" s="170"/>
      <c r="AH287" s="170"/>
    </row>
    <row r="288" spans="1:34" x14ac:dyDescent="0.25">
      <c r="A288" s="170"/>
      <c r="B288" s="170"/>
      <c r="C288" s="170"/>
      <c r="D288" s="170"/>
      <c r="E288" s="170"/>
      <c r="F288" s="170"/>
      <c r="G288" s="170"/>
      <c r="H288" s="170"/>
      <c r="I288" s="170"/>
      <c r="J288" s="170"/>
      <c r="K288" s="170"/>
      <c r="L288" s="170"/>
      <c r="M288" s="170"/>
      <c r="N288" s="170"/>
      <c r="O288" s="170"/>
      <c r="P288" s="170"/>
      <c r="Q288" s="170"/>
      <c r="R288" s="170"/>
      <c r="S288" s="170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  <c r="AF288" s="170"/>
      <c r="AG288" s="170"/>
      <c r="AH288" s="170"/>
    </row>
    <row r="289" spans="1:34" x14ac:dyDescent="0.25">
      <c r="A289" s="170"/>
      <c r="B289" s="170"/>
      <c r="C289" s="170"/>
      <c r="D289" s="170"/>
      <c r="E289" s="170"/>
      <c r="F289" s="170"/>
      <c r="G289" s="170"/>
      <c r="H289" s="170"/>
      <c r="I289" s="170"/>
      <c r="J289" s="170"/>
      <c r="K289" s="170"/>
      <c r="L289" s="170"/>
      <c r="M289" s="170"/>
      <c r="N289" s="170"/>
      <c r="O289" s="170"/>
      <c r="P289" s="170"/>
      <c r="Q289" s="170"/>
      <c r="R289" s="170"/>
      <c r="S289" s="170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  <c r="AF289" s="170"/>
      <c r="AG289" s="170"/>
      <c r="AH289" s="170"/>
    </row>
    <row r="290" spans="1:34" x14ac:dyDescent="0.25">
      <c r="A290" s="170"/>
      <c r="B290" s="170"/>
      <c r="C290" s="170"/>
      <c r="D290" s="170"/>
      <c r="E290" s="170"/>
      <c r="F290" s="170"/>
      <c r="G290" s="170"/>
      <c r="H290" s="170"/>
      <c r="I290" s="170"/>
      <c r="J290" s="170"/>
      <c r="K290" s="170"/>
      <c r="L290" s="170"/>
      <c r="M290" s="170"/>
      <c r="N290" s="170"/>
      <c r="O290" s="170"/>
      <c r="P290" s="170"/>
      <c r="Q290" s="170"/>
      <c r="R290" s="170"/>
      <c r="S290" s="170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  <c r="AF290" s="170"/>
      <c r="AG290" s="170"/>
      <c r="AH290" s="170"/>
    </row>
    <row r="291" spans="1:34" x14ac:dyDescent="0.25">
      <c r="A291" s="170"/>
      <c r="B291" s="170"/>
      <c r="C291" s="170"/>
      <c r="D291" s="170"/>
      <c r="E291" s="170"/>
      <c r="F291" s="170"/>
      <c r="G291" s="170"/>
      <c r="H291" s="170"/>
      <c r="I291" s="170"/>
      <c r="J291" s="170"/>
      <c r="K291" s="170"/>
      <c r="L291" s="170"/>
      <c r="M291" s="170"/>
      <c r="N291" s="170"/>
      <c r="O291" s="170"/>
      <c r="P291" s="170"/>
      <c r="Q291" s="170"/>
      <c r="R291" s="170"/>
      <c r="S291" s="170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  <c r="AF291" s="170"/>
      <c r="AG291" s="170"/>
      <c r="AH291" s="170"/>
    </row>
    <row r="292" spans="1:34" x14ac:dyDescent="0.25">
      <c r="A292" s="170"/>
      <c r="B292" s="170"/>
      <c r="C292" s="170"/>
      <c r="D292" s="170"/>
      <c r="E292" s="170"/>
      <c r="F292" s="170"/>
      <c r="G292" s="170"/>
      <c r="H292" s="170"/>
      <c r="I292" s="170"/>
      <c r="J292" s="170"/>
      <c r="K292" s="170"/>
      <c r="L292" s="170"/>
      <c r="M292" s="170"/>
      <c r="N292" s="170"/>
      <c r="O292" s="170"/>
      <c r="P292" s="170"/>
      <c r="Q292" s="170"/>
      <c r="R292" s="170"/>
      <c r="S292" s="170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  <c r="AF292" s="170"/>
      <c r="AG292" s="170"/>
      <c r="AH292" s="170"/>
    </row>
    <row r="293" spans="1:34" x14ac:dyDescent="0.25">
      <c r="A293" s="170"/>
      <c r="B293" s="170"/>
      <c r="C293" s="170"/>
      <c r="D293" s="170"/>
      <c r="E293" s="170"/>
      <c r="F293" s="170"/>
      <c r="G293" s="170"/>
      <c r="H293" s="170"/>
      <c r="I293" s="170"/>
      <c r="J293" s="170"/>
      <c r="K293" s="170"/>
      <c r="L293" s="170"/>
      <c r="M293" s="170"/>
      <c r="N293" s="170"/>
      <c r="O293" s="170"/>
      <c r="P293" s="170"/>
      <c r="Q293" s="170"/>
      <c r="R293" s="170"/>
      <c r="S293" s="170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  <c r="AF293" s="170"/>
      <c r="AG293" s="170"/>
      <c r="AH293" s="170"/>
    </row>
    <row r="294" spans="1:34" x14ac:dyDescent="0.25">
      <c r="A294" s="170"/>
      <c r="B294" s="170"/>
      <c r="C294" s="170"/>
      <c r="D294" s="170"/>
      <c r="E294" s="170"/>
      <c r="F294" s="170"/>
      <c r="G294" s="170"/>
      <c r="H294" s="170"/>
      <c r="I294" s="170"/>
      <c r="J294" s="170"/>
      <c r="K294" s="170"/>
      <c r="L294" s="170"/>
      <c r="M294" s="170"/>
      <c r="N294" s="170"/>
      <c r="O294" s="170"/>
      <c r="P294" s="170"/>
      <c r="Q294" s="170"/>
      <c r="R294" s="170"/>
      <c r="S294" s="170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  <c r="AF294" s="170"/>
      <c r="AG294" s="170"/>
      <c r="AH294" s="170"/>
    </row>
    <row r="295" spans="1:34" x14ac:dyDescent="0.25">
      <c r="A295" s="170"/>
      <c r="B295" s="170"/>
      <c r="C295" s="170"/>
      <c r="D295" s="170"/>
      <c r="E295" s="170"/>
      <c r="F295" s="170"/>
      <c r="G295" s="170"/>
      <c r="H295" s="170"/>
      <c r="I295" s="170"/>
      <c r="J295" s="170"/>
      <c r="K295" s="170"/>
      <c r="L295" s="170"/>
      <c r="M295" s="170"/>
      <c r="N295" s="170"/>
      <c r="O295" s="170"/>
      <c r="P295" s="170"/>
      <c r="Q295" s="170"/>
      <c r="R295" s="170"/>
      <c r="S295" s="170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  <c r="AF295" s="170"/>
      <c r="AG295" s="170"/>
      <c r="AH295" s="170"/>
    </row>
    <row r="296" spans="1:34" x14ac:dyDescent="0.25">
      <c r="A296" s="170"/>
      <c r="B296" s="170"/>
      <c r="C296" s="170"/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  <c r="AF296" s="170"/>
      <c r="AG296" s="170"/>
      <c r="AH296" s="170"/>
    </row>
    <row r="297" spans="1:34" x14ac:dyDescent="0.25">
      <c r="A297" s="170"/>
      <c r="B297" s="170"/>
      <c r="C297" s="170"/>
      <c r="D297" s="170"/>
      <c r="E297" s="170"/>
      <c r="F297" s="170"/>
      <c r="G297" s="170"/>
      <c r="H297" s="170"/>
      <c r="I297" s="170"/>
      <c r="J297" s="170"/>
      <c r="K297" s="170"/>
      <c r="L297" s="170"/>
      <c r="M297" s="170"/>
      <c r="N297" s="170"/>
      <c r="O297" s="170"/>
      <c r="P297" s="170"/>
      <c r="Q297" s="170"/>
      <c r="R297" s="170"/>
      <c r="S297" s="170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  <c r="AF297" s="170"/>
      <c r="AG297" s="170"/>
      <c r="AH297" s="170"/>
    </row>
    <row r="298" spans="1:34" x14ac:dyDescent="0.25">
      <c r="A298" s="170"/>
      <c r="B298" s="170"/>
      <c r="C298" s="170"/>
      <c r="D298" s="170"/>
      <c r="E298" s="170"/>
      <c r="F298" s="170"/>
      <c r="G298" s="170"/>
      <c r="H298" s="170"/>
      <c r="I298" s="170"/>
      <c r="J298" s="170"/>
      <c r="K298" s="170"/>
      <c r="L298" s="170"/>
      <c r="M298" s="170"/>
      <c r="N298" s="170"/>
      <c r="O298" s="170"/>
      <c r="P298" s="170"/>
      <c r="Q298" s="170"/>
      <c r="R298" s="170"/>
      <c r="S298" s="170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  <c r="AF298" s="170"/>
      <c r="AG298" s="170"/>
      <c r="AH298" s="170"/>
    </row>
    <row r="299" spans="1:34" x14ac:dyDescent="0.25">
      <c r="A299" s="170"/>
      <c r="B299" s="170"/>
      <c r="C299" s="170"/>
      <c r="D299" s="170"/>
      <c r="E299" s="170"/>
      <c r="F299" s="170"/>
      <c r="G299" s="170"/>
      <c r="H299" s="170"/>
      <c r="I299" s="170"/>
      <c r="J299" s="170"/>
      <c r="K299" s="170"/>
      <c r="L299" s="170"/>
      <c r="M299" s="170"/>
      <c r="N299" s="170"/>
      <c r="O299" s="170"/>
      <c r="P299" s="170"/>
      <c r="Q299" s="170"/>
      <c r="R299" s="170"/>
      <c r="S299" s="170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  <c r="AF299" s="170"/>
      <c r="AG299" s="170"/>
      <c r="AH299" s="170"/>
    </row>
    <row r="300" spans="1:34" x14ac:dyDescent="0.25">
      <c r="A300" s="170"/>
      <c r="B300" s="170"/>
      <c r="C300" s="170"/>
      <c r="D300" s="170"/>
      <c r="E300" s="170"/>
      <c r="F300" s="170"/>
      <c r="G300" s="170"/>
      <c r="H300" s="170"/>
      <c r="I300" s="170"/>
      <c r="J300" s="170"/>
      <c r="K300" s="170"/>
      <c r="L300" s="170"/>
      <c r="M300" s="170"/>
      <c r="N300" s="170"/>
      <c r="O300" s="170"/>
      <c r="P300" s="170"/>
      <c r="Q300" s="170"/>
      <c r="R300" s="170"/>
      <c r="S300" s="170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  <c r="AF300" s="170"/>
      <c r="AG300" s="170"/>
      <c r="AH300" s="170"/>
    </row>
    <row r="301" spans="1:34" x14ac:dyDescent="0.25">
      <c r="A301" s="170"/>
      <c r="B301" s="170"/>
      <c r="C301" s="170"/>
      <c r="D301" s="170"/>
      <c r="E301" s="170"/>
      <c r="F301" s="170"/>
      <c r="G301" s="170"/>
      <c r="H301" s="170"/>
      <c r="I301" s="170"/>
      <c r="J301" s="170"/>
      <c r="K301" s="170"/>
      <c r="L301" s="170"/>
      <c r="M301" s="170"/>
      <c r="N301" s="170"/>
      <c r="O301" s="170"/>
      <c r="P301" s="170"/>
      <c r="Q301" s="170"/>
      <c r="R301" s="170"/>
      <c r="S301" s="170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  <c r="AF301" s="170"/>
      <c r="AG301" s="170"/>
      <c r="AH301" s="170"/>
    </row>
    <row r="302" spans="1:34" x14ac:dyDescent="0.25">
      <c r="A302" s="170"/>
      <c r="B302" s="170"/>
      <c r="C302" s="170"/>
      <c r="D302" s="170"/>
      <c r="E302" s="170"/>
      <c r="F302" s="170"/>
      <c r="G302" s="170"/>
      <c r="H302" s="170"/>
      <c r="I302" s="170"/>
      <c r="J302" s="170"/>
      <c r="K302" s="170"/>
      <c r="L302" s="170"/>
      <c r="M302" s="170"/>
      <c r="N302" s="170"/>
      <c r="O302" s="170"/>
      <c r="P302" s="170"/>
      <c r="Q302" s="170"/>
      <c r="R302" s="170"/>
      <c r="S302" s="170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  <c r="AF302" s="170"/>
      <c r="AG302" s="170"/>
      <c r="AH302" s="170"/>
    </row>
    <row r="303" spans="1:34" x14ac:dyDescent="0.25">
      <c r="A303" s="170"/>
      <c r="B303" s="170"/>
      <c r="C303" s="170"/>
      <c r="D303" s="170"/>
      <c r="E303" s="170"/>
      <c r="F303" s="170"/>
      <c r="G303" s="170"/>
      <c r="H303" s="170"/>
      <c r="I303" s="170"/>
      <c r="J303" s="170"/>
      <c r="K303" s="170"/>
      <c r="L303" s="170"/>
      <c r="M303" s="170"/>
      <c r="N303" s="170"/>
      <c r="O303" s="170"/>
      <c r="P303" s="170"/>
      <c r="Q303" s="170"/>
      <c r="R303" s="170"/>
      <c r="S303" s="170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  <c r="AF303" s="170"/>
      <c r="AG303" s="170"/>
      <c r="AH303" s="170"/>
    </row>
    <row r="304" spans="1:34" x14ac:dyDescent="0.25">
      <c r="A304" s="170"/>
      <c r="B304" s="170"/>
      <c r="C304" s="170"/>
      <c r="D304" s="170"/>
      <c r="E304" s="170"/>
      <c r="F304" s="170"/>
      <c r="G304" s="170"/>
      <c r="H304" s="170"/>
      <c r="I304" s="170"/>
      <c r="J304" s="170"/>
      <c r="K304" s="170"/>
      <c r="L304" s="170"/>
      <c r="M304" s="170"/>
      <c r="N304" s="170"/>
      <c r="O304" s="170"/>
      <c r="P304" s="170"/>
      <c r="Q304" s="170"/>
      <c r="R304" s="170"/>
      <c r="S304" s="170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  <c r="AF304" s="170"/>
      <c r="AG304" s="170"/>
      <c r="AH304" s="170"/>
    </row>
    <row r="305" spans="1:34" x14ac:dyDescent="0.25">
      <c r="A305" s="170"/>
      <c r="B305" s="170"/>
      <c r="C305" s="170"/>
      <c r="D305" s="170"/>
      <c r="E305" s="170"/>
      <c r="F305" s="170"/>
      <c r="G305" s="170"/>
      <c r="H305" s="170"/>
      <c r="I305" s="170"/>
      <c r="J305" s="170"/>
      <c r="K305" s="170"/>
      <c r="L305" s="170"/>
      <c r="M305" s="170"/>
      <c r="N305" s="170"/>
      <c r="O305" s="170"/>
      <c r="P305" s="170"/>
      <c r="Q305" s="170"/>
      <c r="R305" s="170"/>
      <c r="S305" s="170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  <c r="AF305" s="170"/>
      <c r="AG305" s="170"/>
      <c r="AH305" s="170"/>
    </row>
    <row r="306" spans="1:34" x14ac:dyDescent="0.25">
      <c r="A306" s="170"/>
      <c r="B306" s="170"/>
      <c r="C306" s="170"/>
      <c r="D306" s="170"/>
      <c r="E306" s="170"/>
      <c r="F306" s="170"/>
      <c r="G306" s="170"/>
      <c r="H306" s="170"/>
      <c r="I306" s="170"/>
      <c r="J306" s="170"/>
      <c r="K306" s="170"/>
      <c r="L306" s="170"/>
      <c r="M306" s="170"/>
      <c r="N306" s="170"/>
      <c r="O306" s="170"/>
      <c r="P306" s="170"/>
      <c r="Q306" s="170"/>
      <c r="R306" s="170"/>
      <c r="S306" s="170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  <c r="AF306" s="170"/>
      <c r="AG306" s="170"/>
      <c r="AH306" s="170"/>
    </row>
    <row r="307" spans="1:34" x14ac:dyDescent="0.25">
      <c r="A307" s="170"/>
      <c r="B307" s="170"/>
      <c r="C307" s="170"/>
      <c r="D307" s="170"/>
      <c r="E307" s="170"/>
      <c r="F307" s="170"/>
      <c r="G307" s="170"/>
      <c r="H307" s="170"/>
      <c r="I307" s="170"/>
      <c r="J307" s="170"/>
      <c r="K307" s="170"/>
      <c r="L307" s="170"/>
      <c r="M307" s="170"/>
      <c r="N307" s="170"/>
      <c r="O307" s="170"/>
      <c r="P307" s="170"/>
      <c r="Q307" s="170"/>
      <c r="R307" s="170"/>
      <c r="S307" s="170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  <c r="AF307" s="170"/>
      <c r="AG307" s="170"/>
      <c r="AH307" s="170"/>
    </row>
    <row r="308" spans="1:34" x14ac:dyDescent="0.25">
      <c r="A308" s="170"/>
      <c r="B308" s="170"/>
      <c r="C308" s="170"/>
      <c r="D308" s="170"/>
      <c r="E308" s="170"/>
      <c r="F308" s="170"/>
      <c r="G308" s="170"/>
      <c r="H308" s="170"/>
      <c r="I308" s="170"/>
      <c r="J308" s="170"/>
      <c r="K308" s="170"/>
      <c r="L308" s="170"/>
      <c r="M308" s="170"/>
      <c r="N308" s="170"/>
      <c r="O308" s="170"/>
      <c r="P308" s="170"/>
      <c r="Q308" s="170"/>
      <c r="R308" s="170"/>
      <c r="S308" s="170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  <c r="AF308" s="170"/>
      <c r="AG308" s="170"/>
      <c r="AH308" s="170"/>
    </row>
    <row r="309" spans="1:34" x14ac:dyDescent="0.25">
      <c r="A309" s="170"/>
      <c r="B309" s="170"/>
      <c r="C309" s="170"/>
      <c r="D309" s="170"/>
      <c r="E309" s="170"/>
      <c r="F309" s="170"/>
      <c r="G309" s="170"/>
      <c r="H309" s="170"/>
      <c r="I309" s="170"/>
      <c r="J309" s="170"/>
      <c r="K309" s="170"/>
      <c r="L309" s="170"/>
      <c r="M309" s="170"/>
      <c r="N309" s="170"/>
      <c r="O309" s="170"/>
      <c r="P309" s="170"/>
      <c r="Q309" s="170"/>
      <c r="R309" s="170"/>
      <c r="S309" s="170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  <c r="AF309" s="170"/>
      <c r="AG309" s="170"/>
      <c r="AH309" s="170"/>
    </row>
    <row r="310" spans="1:34" x14ac:dyDescent="0.25">
      <c r="A310" s="170"/>
      <c r="B310" s="170"/>
      <c r="C310" s="170"/>
      <c r="D310" s="170"/>
      <c r="E310" s="170"/>
      <c r="F310" s="170"/>
      <c r="G310" s="170"/>
      <c r="H310" s="170"/>
      <c r="I310" s="170"/>
      <c r="J310" s="170"/>
      <c r="K310" s="170"/>
      <c r="L310" s="170"/>
      <c r="M310" s="170"/>
      <c r="N310" s="170"/>
      <c r="O310" s="170"/>
      <c r="P310" s="170"/>
      <c r="Q310" s="170"/>
      <c r="R310" s="170"/>
      <c r="S310" s="170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  <c r="AF310" s="170"/>
      <c r="AG310" s="170"/>
      <c r="AH310" s="170"/>
    </row>
    <row r="311" spans="1:34" x14ac:dyDescent="0.25">
      <c r="A311" s="170"/>
      <c r="B311" s="170"/>
      <c r="C311" s="170"/>
      <c r="D311" s="170"/>
      <c r="E311" s="170"/>
      <c r="F311" s="170"/>
      <c r="G311" s="170"/>
      <c r="H311" s="170"/>
      <c r="I311" s="170"/>
      <c r="J311" s="170"/>
      <c r="K311" s="170"/>
      <c r="L311" s="170"/>
      <c r="M311" s="170"/>
      <c r="N311" s="170"/>
      <c r="O311" s="170"/>
      <c r="P311" s="170"/>
      <c r="Q311" s="170"/>
      <c r="R311" s="170"/>
      <c r="S311" s="170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  <c r="AF311" s="170"/>
      <c r="AG311" s="170"/>
      <c r="AH311" s="170"/>
    </row>
    <row r="312" spans="1:34" x14ac:dyDescent="0.25">
      <c r="A312" s="170"/>
      <c r="B312" s="170"/>
      <c r="C312" s="170"/>
      <c r="D312" s="170"/>
      <c r="E312" s="170"/>
      <c r="F312" s="170"/>
      <c r="G312" s="170"/>
      <c r="H312" s="170"/>
      <c r="I312" s="170"/>
      <c r="J312" s="170"/>
      <c r="K312" s="170"/>
      <c r="L312" s="170"/>
      <c r="M312" s="170"/>
      <c r="N312" s="170"/>
      <c r="O312" s="170"/>
      <c r="P312" s="170"/>
      <c r="Q312" s="170"/>
      <c r="R312" s="170"/>
      <c r="S312" s="170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  <c r="AF312" s="170"/>
      <c r="AG312" s="170"/>
      <c r="AH312" s="170"/>
    </row>
  </sheetData>
  <mergeCells count="216"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B48:D48"/>
    <mergeCell ref="E48:F48"/>
    <mergeCell ref="B49:D49"/>
    <mergeCell ref="E49:F49"/>
    <mergeCell ref="B50:D50"/>
    <mergeCell ref="E50:F50"/>
    <mergeCell ref="B47:F47"/>
    <mergeCell ref="G47:H47"/>
    <mergeCell ref="I47:J47"/>
    <mergeCell ref="K56:L56"/>
    <mergeCell ref="M56:N56"/>
    <mergeCell ref="P56:Q56"/>
    <mergeCell ref="B51:D51"/>
    <mergeCell ref="E51:F51"/>
    <mergeCell ref="G53:H53"/>
    <mergeCell ref="K53:L53"/>
    <mergeCell ref="G54:H54"/>
    <mergeCell ref="K54:L54"/>
    <mergeCell ref="B57:D57"/>
    <mergeCell ref="E57:F57"/>
    <mergeCell ref="B58:D58"/>
    <mergeCell ref="E58:F58"/>
    <mergeCell ref="B59:D59"/>
    <mergeCell ref="E59:F59"/>
    <mergeCell ref="B56:F56"/>
    <mergeCell ref="G56:H56"/>
    <mergeCell ref="I56:J56"/>
    <mergeCell ref="K65:L65"/>
    <mergeCell ref="M65:N65"/>
    <mergeCell ref="P65:Q65"/>
    <mergeCell ref="B60:D60"/>
    <mergeCell ref="E60:F60"/>
    <mergeCell ref="G62:H62"/>
    <mergeCell ref="K62:L62"/>
    <mergeCell ref="G63:H63"/>
    <mergeCell ref="K63:L63"/>
    <mergeCell ref="B66:D66"/>
    <mergeCell ref="E66:F66"/>
    <mergeCell ref="B67:D67"/>
    <mergeCell ref="E67:F67"/>
    <mergeCell ref="B68:D68"/>
    <mergeCell ref="E68:F68"/>
    <mergeCell ref="B65:F65"/>
    <mergeCell ref="G65:H65"/>
    <mergeCell ref="I65:J65"/>
    <mergeCell ref="K74:L74"/>
    <mergeCell ref="M74:N74"/>
    <mergeCell ref="P74:Q74"/>
    <mergeCell ref="B69:D69"/>
    <mergeCell ref="E69:F69"/>
    <mergeCell ref="G71:H71"/>
    <mergeCell ref="K71:L71"/>
    <mergeCell ref="G72:H72"/>
    <mergeCell ref="K72:L72"/>
    <mergeCell ref="B75:D75"/>
    <mergeCell ref="E75:F75"/>
    <mergeCell ref="B76:D76"/>
    <mergeCell ref="E76:F76"/>
    <mergeCell ref="B77:D77"/>
    <mergeCell ref="E77:F77"/>
    <mergeCell ref="B74:F74"/>
    <mergeCell ref="G74:H74"/>
    <mergeCell ref="I74:J74"/>
    <mergeCell ref="K83:L83"/>
    <mergeCell ref="M83:N83"/>
    <mergeCell ref="P83:Q83"/>
    <mergeCell ref="B78:D78"/>
    <mergeCell ref="E78:F78"/>
    <mergeCell ref="G80:H80"/>
    <mergeCell ref="K80:L80"/>
    <mergeCell ref="G81:H81"/>
    <mergeCell ref="K81:L81"/>
    <mergeCell ref="B84:D84"/>
    <mergeCell ref="E84:F84"/>
    <mergeCell ref="B85:D85"/>
    <mergeCell ref="E85:F85"/>
    <mergeCell ref="B86:D86"/>
    <mergeCell ref="E86:F86"/>
    <mergeCell ref="B83:F83"/>
    <mergeCell ref="G83:H83"/>
    <mergeCell ref="I83:J83"/>
    <mergeCell ref="K92:L92"/>
    <mergeCell ref="M92:N92"/>
    <mergeCell ref="P92:Q92"/>
    <mergeCell ref="B87:D87"/>
    <mergeCell ref="E87:F87"/>
    <mergeCell ref="G89:H89"/>
    <mergeCell ref="K89:L89"/>
    <mergeCell ref="G90:H90"/>
    <mergeCell ref="K90:L90"/>
    <mergeCell ref="B93:D93"/>
    <mergeCell ref="E93:F93"/>
    <mergeCell ref="B94:D94"/>
    <mergeCell ref="E94:F94"/>
    <mergeCell ref="B95:D95"/>
    <mergeCell ref="E95:F95"/>
    <mergeCell ref="B92:F92"/>
    <mergeCell ref="G92:H92"/>
    <mergeCell ref="I92:J92"/>
    <mergeCell ref="B101:F101"/>
    <mergeCell ref="G101:H101"/>
    <mergeCell ref="I101:J101"/>
    <mergeCell ref="K101:L101"/>
    <mergeCell ref="M101:N101"/>
    <mergeCell ref="P101:Q101"/>
    <mergeCell ref="B96:D96"/>
    <mergeCell ref="E96:F96"/>
    <mergeCell ref="G98:H98"/>
    <mergeCell ref="K98:L98"/>
    <mergeCell ref="G99:H99"/>
    <mergeCell ref="K99:L99"/>
    <mergeCell ref="B105:D105"/>
    <mergeCell ref="E105:F105"/>
    <mergeCell ref="G107:H107"/>
    <mergeCell ref="K107:L107"/>
    <mergeCell ref="G108:H108"/>
    <mergeCell ref="K108:L108"/>
    <mergeCell ref="B102:D102"/>
    <mergeCell ref="E102:F102"/>
    <mergeCell ref="B103:D103"/>
    <mergeCell ref="E103:F103"/>
    <mergeCell ref="B104:D104"/>
    <mergeCell ref="E104:F104"/>
  </mergeCells>
  <pageMargins left="0.11811023622047245" right="0.31496062992125984" top="0.39370078740157483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workbookViewId="0">
      <selection activeCell="F32" sqref="F32"/>
    </sheetView>
  </sheetViews>
  <sheetFormatPr defaultRowHeight="15" x14ac:dyDescent="0.25"/>
  <cols>
    <col min="1" max="1" width="5.7109375" customWidth="1"/>
    <col min="2" max="2" width="24.7109375" customWidth="1"/>
    <col min="3" max="6" width="22.7109375" customWidth="1"/>
    <col min="7" max="7" width="35.85546875" customWidth="1"/>
  </cols>
  <sheetData>
    <row r="1" spans="1:7" x14ac:dyDescent="0.25">
      <c r="A1" s="54"/>
      <c r="B1" s="54"/>
      <c r="C1" s="54"/>
      <c r="D1" s="54"/>
      <c r="E1" s="54"/>
    </row>
    <row r="2" spans="1:7" ht="18.75" x14ac:dyDescent="0.3">
      <c r="A2" s="54"/>
      <c r="B2" s="54"/>
      <c r="C2" s="57" t="s">
        <v>105</v>
      </c>
      <c r="D2" s="54"/>
      <c r="E2" s="54"/>
      <c r="F2" s="59"/>
      <c r="G2" s="59"/>
    </row>
    <row r="3" spans="1:7" x14ac:dyDescent="0.25">
      <c r="A3" s="54">
        <v>1</v>
      </c>
      <c r="B3" s="55" t="s">
        <v>137</v>
      </c>
      <c r="C3" s="54"/>
      <c r="D3" s="54"/>
      <c r="E3" s="54"/>
      <c r="F3" s="54"/>
      <c r="G3" s="59"/>
    </row>
    <row r="4" spans="1:7" x14ac:dyDescent="0.25">
      <c r="A4" s="54"/>
      <c r="B4" s="83"/>
      <c r="C4" s="55" t="s">
        <v>137</v>
      </c>
      <c r="D4" s="54"/>
      <c r="E4" s="54"/>
      <c r="F4" s="54"/>
      <c r="G4" s="54"/>
    </row>
    <row r="5" spans="1:7" x14ac:dyDescent="0.25">
      <c r="A5" s="54">
        <v>2</v>
      </c>
      <c r="B5" s="55" t="s">
        <v>143</v>
      </c>
      <c r="C5" s="56" t="s">
        <v>150</v>
      </c>
      <c r="D5" s="56"/>
      <c r="E5" s="54"/>
      <c r="F5" s="59"/>
      <c r="G5" s="59"/>
    </row>
    <row r="6" spans="1:7" x14ac:dyDescent="0.25">
      <c r="A6" s="54"/>
      <c r="B6" s="54"/>
      <c r="C6" s="84"/>
      <c r="D6" s="55" t="s">
        <v>137</v>
      </c>
      <c r="E6" s="54"/>
      <c r="F6" s="54"/>
      <c r="G6" s="54"/>
    </row>
    <row r="7" spans="1:7" x14ac:dyDescent="0.25">
      <c r="A7" s="54">
        <v>3</v>
      </c>
      <c r="B7" s="55" t="s">
        <v>142</v>
      </c>
      <c r="C7" s="54"/>
      <c r="D7" s="56" t="s">
        <v>150</v>
      </c>
      <c r="E7" s="56"/>
      <c r="F7" s="59"/>
      <c r="G7" s="59"/>
    </row>
    <row r="8" spans="1:7" x14ac:dyDescent="0.25">
      <c r="A8" s="54"/>
      <c r="B8" s="83"/>
      <c r="C8" s="55" t="s">
        <v>140</v>
      </c>
      <c r="D8" s="56"/>
      <c r="E8" s="56"/>
      <c r="F8" s="54"/>
      <c r="G8" s="54"/>
    </row>
    <row r="9" spans="1:7" x14ac:dyDescent="0.25">
      <c r="A9" s="54">
        <v>4</v>
      </c>
      <c r="B9" s="55" t="s">
        <v>140</v>
      </c>
      <c r="C9" s="56" t="s">
        <v>149</v>
      </c>
      <c r="D9" s="54"/>
      <c r="E9" s="56"/>
      <c r="F9" s="54"/>
    </row>
    <row r="10" spans="1:7" x14ac:dyDescent="0.25">
      <c r="A10" s="54"/>
      <c r="B10" s="54"/>
      <c r="C10" s="54"/>
      <c r="D10" s="84"/>
      <c r="E10" s="55" t="s">
        <v>137</v>
      </c>
      <c r="F10" s="54"/>
    </row>
    <row r="11" spans="1:7" x14ac:dyDescent="0.25">
      <c r="A11" s="54">
        <v>5</v>
      </c>
      <c r="B11" s="55" t="s">
        <v>139</v>
      </c>
      <c r="C11" s="54"/>
      <c r="D11" s="54"/>
      <c r="E11" s="56" t="s">
        <v>152</v>
      </c>
      <c r="F11" s="54"/>
    </row>
    <row r="12" spans="1:7" x14ac:dyDescent="0.25">
      <c r="A12" s="54"/>
      <c r="B12" s="83"/>
      <c r="C12" s="55" t="s">
        <v>139</v>
      </c>
      <c r="D12" s="54"/>
      <c r="E12" s="56"/>
      <c r="F12" s="54"/>
    </row>
    <row r="13" spans="1:7" x14ac:dyDescent="0.25">
      <c r="A13" s="54">
        <v>6</v>
      </c>
      <c r="B13" s="55" t="s">
        <v>144</v>
      </c>
      <c r="C13" s="56" t="s">
        <v>150</v>
      </c>
      <c r="D13" s="56"/>
      <c r="E13" s="56"/>
      <c r="F13" s="54"/>
    </row>
    <row r="14" spans="1:7" x14ac:dyDescent="0.25">
      <c r="A14" s="54"/>
      <c r="B14" s="54"/>
      <c r="C14" s="84"/>
      <c r="D14" s="55" t="s">
        <v>138</v>
      </c>
      <c r="E14" s="56"/>
      <c r="F14" s="54"/>
    </row>
    <row r="15" spans="1:7" x14ac:dyDescent="0.25">
      <c r="A15" s="54">
        <v>7</v>
      </c>
      <c r="B15" s="55" t="s">
        <v>141</v>
      </c>
      <c r="C15" s="54"/>
      <c r="D15" s="56" t="s">
        <v>150</v>
      </c>
      <c r="E15" s="54"/>
      <c r="F15" s="54"/>
    </row>
    <row r="16" spans="1:7" x14ac:dyDescent="0.25">
      <c r="A16" s="54"/>
      <c r="B16" s="83"/>
      <c r="C16" s="55" t="s">
        <v>138</v>
      </c>
      <c r="D16" s="56"/>
      <c r="E16" s="93" t="s">
        <v>82</v>
      </c>
      <c r="F16" s="54"/>
    </row>
    <row r="17" spans="1:6" x14ac:dyDescent="0.25">
      <c r="A17" s="54">
        <v>8</v>
      </c>
      <c r="B17" s="55" t="s">
        <v>138</v>
      </c>
      <c r="C17" s="56" t="s">
        <v>150</v>
      </c>
      <c r="D17" s="55" t="s">
        <v>140</v>
      </c>
      <c r="E17" s="54"/>
      <c r="F17" s="54"/>
    </row>
    <row r="18" spans="1:6" x14ac:dyDescent="0.25">
      <c r="A18" s="54"/>
      <c r="B18" s="54"/>
      <c r="C18" s="54"/>
      <c r="D18" s="83"/>
      <c r="E18" s="55" t="s">
        <v>139</v>
      </c>
      <c r="F18" s="54"/>
    </row>
    <row r="19" spans="1:6" x14ac:dyDescent="0.25">
      <c r="A19" s="54"/>
      <c r="B19" s="54"/>
      <c r="C19" s="54"/>
      <c r="D19" s="55" t="s">
        <v>139</v>
      </c>
      <c r="E19" s="56" t="s">
        <v>151</v>
      </c>
      <c r="F19" s="54"/>
    </row>
    <row r="20" spans="1:6" x14ac:dyDescent="0.25">
      <c r="A20" s="54"/>
      <c r="B20" s="54"/>
      <c r="C20" s="54"/>
      <c r="D20" s="54"/>
      <c r="E20" s="54"/>
    </row>
    <row r="21" spans="1:6" ht="18.75" x14ac:dyDescent="0.3">
      <c r="A21" s="54"/>
      <c r="B21" s="54"/>
      <c r="C21" s="57" t="s">
        <v>106</v>
      </c>
      <c r="D21" s="54"/>
      <c r="E21" s="54"/>
      <c r="F21" s="60"/>
    </row>
    <row r="22" spans="1:6" x14ac:dyDescent="0.25">
      <c r="A22" s="54">
        <v>1</v>
      </c>
      <c r="B22" s="55" t="s">
        <v>130</v>
      </c>
      <c r="C22" s="54"/>
      <c r="D22" s="54"/>
      <c r="E22" s="54"/>
      <c r="F22" s="54"/>
    </row>
    <row r="23" spans="1:6" x14ac:dyDescent="0.25">
      <c r="A23" s="54"/>
      <c r="B23" s="83"/>
      <c r="C23" s="55" t="s">
        <v>130</v>
      </c>
      <c r="D23" s="54"/>
      <c r="E23" s="54"/>
      <c r="F23" s="54"/>
    </row>
    <row r="24" spans="1:6" x14ac:dyDescent="0.25">
      <c r="A24" s="54">
        <v>2</v>
      </c>
      <c r="B24" s="55"/>
      <c r="C24" s="56"/>
      <c r="D24" s="56"/>
      <c r="E24" s="54"/>
    </row>
    <row r="25" spans="1:6" x14ac:dyDescent="0.25">
      <c r="A25" s="54"/>
      <c r="B25" s="54"/>
      <c r="C25" s="84"/>
      <c r="D25" s="55" t="s">
        <v>130</v>
      </c>
      <c r="E25" s="54"/>
    </row>
    <row r="26" spans="1:6" x14ac:dyDescent="0.25">
      <c r="A26" s="54">
        <v>3</v>
      </c>
      <c r="B26" s="55" t="s">
        <v>135</v>
      </c>
      <c r="C26" s="54"/>
      <c r="D26" s="56" t="s">
        <v>150</v>
      </c>
      <c r="E26" s="56"/>
    </row>
    <row r="27" spans="1:6" x14ac:dyDescent="0.25">
      <c r="A27" s="54"/>
      <c r="B27" s="83"/>
      <c r="C27" s="121" t="s">
        <v>132</v>
      </c>
      <c r="D27" s="56"/>
      <c r="E27" s="56"/>
    </row>
    <row r="28" spans="1:6" x14ac:dyDescent="0.25">
      <c r="A28" s="54">
        <v>4</v>
      </c>
      <c r="B28" s="55" t="s">
        <v>132</v>
      </c>
      <c r="C28" s="56" t="s">
        <v>150</v>
      </c>
      <c r="D28" s="54"/>
      <c r="E28" s="56"/>
    </row>
    <row r="29" spans="1:6" x14ac:dyDescent="0.25">
      <c r="A29" s="54"/>
      <c r="B29" s="54"/>
      <c r="C29" s="54"/>
      <c r="D29" s="84"/>
      <c r="E29" s="55" t="s">
        <v>130</v>
      </c>
    </row>
    <row r="30" spans="1:6" x14ac:dyDescent="0.25">
      <c r="A30" s="54">
        <v>5</v>
      </c>
      <c r="B30" s="55" t="s">
        <v>133</v>
      </c>
      <c r="C30" s="54"/>
      <c r="D30" s="54"/>
      <c r="E30" s="56" t="s">
        <v>150</v>
      </c>
    </row>
    <row r="31" spans="1:6" x14ac:dyDescent="0.25">
      <c r="A31" s="54"/>
      <c r="B31" s="83"/>
      <c r="C31" s="55" t="s">
        <v>133</v>
      </c>
      <c r="D31" s="54"/>
      <c r="E31" s="56"/>
    </row>
    <row r="32" spans="1:6" x14ac:dyDescent="0.25">
      <c r="A32" s="54">
        <v>6</v>
      </c>
      <c r="B32" s="55" t="s">
        <v>134</v>
      </c>
      <c r="C32" s="56" t="s">
        <v>151</v>
      </c>
      <c r="D32" s="56"/>
      <c r="E32" s="56"/>
    </row>
    <row r="33" spans="1:5" x14ac:dyDescent="0.25">
      <c r="A33" s="54"/>
      <c r="B33" s="54"/>
      <c r="C33" s="84"/>
      <c r="D33" s="55" t="s">
        <v>133</v>
      </c>
      <c r="E33" s="56"/>
    </row>
    <row r="34" spans="1:5" x14ac:dyDescent="0.25">
      <c r="A34" s="54">
        <v>7</v>
      </c>
      <c r="B34" s="55" t="s">
        <v>136</v>
      </c>
      <c r="C34" s="54"/>
      <c r="D34" s="56" t="s">
        <v>152</v>
      </c>
      <c r="E34" s="54"/>
    </row>
    <row r="35" spans="1:5" x14ac:dyDescent="0.25">
      <c r="A35" s="54"/>
      <c r="B35" s="83"/>
      <c r="C35" s="55" t="s">
        <v>131</v>
      </c>
      <c r="D35" s="56"/>
      <c r="E35" s="93" t="s">
        <v>82</v>
      </c>
    </row>
    <row r="36" spans="1:5" x14ac:dyDescent="0.25">
      <c r="A36" s="54">
        <v>8</v>
      </c>
      <c r="B36" s="55" t="s">
        <v>131</v>
      </c>
      <c r="C36" s="56" t="s">
        <v>150</v>
      </c>
      <c r="D36" s="121" t="s">
        <v>132</v>
      </c>
      <c r="E36" s="54"/>
    </row>
    <row r="37" spans="1:5" x14ac:dyDescent="0.25">
      <c r="A37" s="54"/>
      <c r="B37" s="54"/>
      <c r="C37" s="54"/>
      <c r="D37" s="83"/>
      <c r="E37" s="55" t="s">
        <v>131</v>
      </c>
    </row>
    <row r="38" spans="1:5" x14ac:dyDescent="0.25">
      <c r="A38" s="54"/>
      <c r="B38" s="54"/>
      <c r="C38" s="54"/>
      <c r="D38" s="55" t="s">
        <v>131</v>
      </c>
      <c r="E38" s="56" t="s">
        <v>150</v>
      </c>
    </row>
    <row r="39" spans="1:5" x14ac:dyDescent="0.25">
      <c r="A39" s="54"/>
      <c r="B39" s="54"/>
      <c r="C39" s="54"/>
      <c r="D39" s="54"/>
      <c r="E39" s="54"/>
    </row>
  </sheetData>
  <pageMargins left="0.11811023622047245" right="0.11811023622047245" top="0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topLeftCell="A19" workbookViewId="0">
      <selection activeCell="G35" sqref="G35"/>
    </sheetView>
  </sheetViews>
  <sheetFormatPr defaultRowHeight="15" x14ac:dyDescent="0.25"/>
  <cols>
    <col min="1" max="1" width="5.7109375" customWidth="1"/>
    <col min="2" max="2" width="24.7109375" customWidth="1"/>
    <col min="3" max="5" width="22.7109375" customWidth="1"/>
  </cols>
  <sheetData>
    <row r="1" spans="1:5" x14ac:dyDescent="0.25">
      <c r="A1" s="54"/>
      <c r="B1" s="54"/>
      <c r="C1" s="54"/>
      <c r="D1" s="54"/>
      <c r="E1" s="54"/>
    </row>
    <row r="2" spans="1:5" ht="18.75" x14ac:dyDescent="0.3">
      <c r="A2" s="54"/>
      <c r="B2" s="54"/>
      <c r="C2" s="57" t="s">
        <v>107</v>
      </c>
      <c r="D2" s="54"/>
      <c r="E2" s="54"/>
    </row>
    <row r="3" spans="1:5" x14ac:dyDescent="0.25">
      <c r="A3" s="54">
        <v>1</v>
      </c>
      <c r="B3" s="55" t="s">
        <v>147</v>
      </c>
      <c r="C3" s="54"/>
      <c r="D3" s="54"/>
      <c r="E3" s="54"/>
    </row>
    <row r="4" spans="1:5" x14ac:dyDescent="0.25">
      <c r="A4" s="54"/>
      <c r="B4" s="83"/>
      <c r="C4" s="55" t="s">
        <v>147</v>
      </c>
      <c r="D4" s="54"/>
      <c r="E4" s="54"/>
    </row>
    <row r="5" spans="1:5" x14ac:dyDescent="0.25">
      <c r="A5" s="54">
        <v>2</v>
      </c>
      <c r="B5" s="55" t="s">
        <v>120</v>
      </c>
      <c r="C5" s="56" t="s">
        <v>150</v>
      </c>
      <c r="D5" s="56"/>
      <c r="E5" s="54"/>
    </row>
    <row r="6" spans="1:5" x14ac:dyDescent="0.25">
      <c r="A6" s="54"/>
      <c r="B6" s="54"/>
      <c r="C6" s="84"/>
      <c r="D6" s="55" t="s">
        <v>147</v>
      </c>
      <c r="E6" s="54"/>
    </row>
    <row r="7" spans="1:5" x14ac:dyDescent="0.25">
      <c r="A7" s="54">
        <v>3</v>
      </c>
      <c r="B7" s="55" t="s">
        <v>103</v>
      </c>
      <c r="C7" s="54"/>
      <c r="D7" s="56" t="s">
        <v>150</v>
      </c>
      <c r="E7" s="56"/>
    </row>
    <row r="8" spans="1:5" x14ac:dyDescent="0.25">
      <c r="A8" s="54"/>
      <c r="B8" s="83"/>
      <c r="C8" s="55" t="s">
        <v>64</v>
      </c>
      <c r="D8" s="56"/>
      <c r="E8" s="56"/>
    </row>
    <row r="9" spans="1:5" x14ac:dyDescent="0.25">
      <c r="A9" s="54">
        <v>4</v>
      </c>
      <c r="B9" s="55" t="s">
        <v>64</v>
      </c>
      <c r="C9" s="56" t="s">
        <v>150</v>
      </c>
      <c r="D9" s="54"/>
      <c r="E9" s="56"/>
    </row>
    <row r="10" spans="1:5" x14ac:dyDescent="0.25">
      <c r="A10" s="54"/>
      <c r="B10" s="54"/>
      <c r="C10" s="54"/>
      <c r="D10" s="84"/>
      <c r="E10" s="55" t="s">
        <v>147</v>
      </c>
    </row>
    <row r="11" spans="1:5" x14ac:dyDescent="0.25">
      <c r="A11" s="54">
        <v>5</v>
      </c>
      <c r="B11" s="55" t="s">
        <v>113</v>
      </c>
      <c r="C11" s="54"/>
      <c r="D11" s="54"/>
      <c r="E11" s="56" t="s">
        <v>150</v>
      </c>
    </row>
    <row r="12" spans="1:5" x14ac:dyDescent="0.25">
      <c r="A12" s="54"/>
      <c r="B12" s="83"/>
      <c r="C12" s="55" t="s">
        <v>65</v>
      </c>
      <c r="D12" s="54"/>
      <c r="E12" s="56"/>
    </row>
    <row r="13" spans="1:5" x14ac:dyDescent="0.25">
      <c r="A13" s="54">
        <v>6</v>
      </c>
      <c r="B13" s="55" t="s">
        <v>65</v>
      </c>
      <c r="C13" s="56" t="s">
        <v>152</v>
      </c>
      <c r="D13" s="56"/>
      <c r="E13" s="56"/>
    </row>
    <row r="14" spans="1:5" x14ac:dyDescent="0.25">
      <c r="A14" s="54"/>
      <c r="B14" s="54"/>
      <c r="C14" s="84"/>
      <c r="D14" s="55" t="s">
        <v>148</v>
      </c>
      <c r="E14" s="56"/>
    </row>
    <row r="15" spans="1:5" x14ac:dyDescent="0.25">
      <c r="A15" s="54">
        <v>7</v>
      </c>
      <c r="B15" s="55" t="s">
        <v>115</v>
      </c>
      <c r="C15" s="54"/>
      <c r="D15" s="56" t="s">
        <v>150</v>
      </c>
      <c r="E15" s="54"/>
    </row>
    <row r="16" spans="1:5" x14ac:dyDescent="0.25">
      <c r="A16" s="54"/>
      <c r="B16" s="83"/>
      <c r="C16" s="55" t="s">
        <v>148</v>
      </c>
      <c r="D16" s="56"/>
      <c r="E16" s="93" t="s">
        <v>82</v>
      </c>
    </row>
    <row r="17" spans="1:5" x14ac:dyDescent="0.25">
      <c r="A17" s="54">
        <v>8</v>
      </c>
      <c r="B17" s="55" t="s">
        <v>148</v>
      </c>
      <c r="C17" s="56" t="s">
        <v>150</v>
      </c>
      <c r="D17" s="55" t="s">
        <v>64</v>
      </c>
      <c r="E17" s="54"/>
    </row>
    <row r="18" spans="1:5" x14ac:dyDescent="0.25">
      <c r="A18" s="54"/>
      <c r="B18" s="54"/>
      <c r="C18" s="54"/>
      <c r="D18" s="83"/>
      <c r="E18" s="55" t="s">
        <v>64</v>
      </c>
    </row>
    <row r="19" spans="1:5" x14ac:dyDescent="0.25">
      <c r="A19" s="54"/>
      <c r="B19" s="54"/>
      <c r="C19" s="54"/>
      <c r="D19" s="55" t="s">
        <v>65</v>
      </c>
      <c r="E19" s="56" t="s">
        <v>150</v>
      </c>
    </row>
    <row r="20" spans="1:5" x14ac:dyDescent="0.25">
      <c r="A20" s="54"/>
      <c r="B20" s="54"/>
      <c r="C20" s="54"/>
      <c r="D20" s="54"/>
      <c r="E20" s="54"/>
    </row>
    <row r="21" spans="1:5" ht="18.75" x14ac:dyDescent="0.3">
      <c r="A21" s="54"/>
      <c r="B21" s="54"/>
      <c r="C21" s="57" t="s">
        <v>108</v>
      </c>
      <c r="D21" s="54"/>
      <c r="E21" s="54"/>
    </row>
    <row r="22" spans="1:5" x14ac:dyDescent="0.25">
      <c r="A22" s="54">
        <v>1</v>
      </c>
      <c r="B22" s="55" t="s">
        <v>33</v>
      </c>
      <c r="C22" s="54"/>
      <c r="D22" s="54"/>
      <c r="E22" s="54"/>
    </row>
    <row r="23" spans="1:5" x14ac:dyDescent="0.25">
      <c r="A23" s="54"/>
      <c r="B23" s="83"/>
      <c r="C23" s="55" t="s">
        <v>33</v>
      </c>
      <c r="D23" s="54"/>
      <c r="E23" s="54"/>
    </row>
    <row r="24" spans="1:5" x14ac:dyDescent="0.25">
      <c r="A24" s="54">
        <v>2</v>
      </c>
      <c r="B24" s="55" t="s">
        <v>123</v>
      </c>
      <c r="C24" s="56" t="s">
        <v>150</v>
      </c>
      <c r="D24" s="56"/>
      <c r="E24" s="54"/>
    </row>
    <row r="25" spans="1:5" x14ac:dyDescent="0.25">
      <c r="A25" s="54"/>
      <c r="B25" s="54"/>
      <c r="C25" s="84"/>
      <c r="D25" s="55" t="s">
        <v>33</v>
      </c>
      <c r="E25" s="54"/>
    </row>
    <row r="26" spans="1:5" x14ac:dyDescent="0.25">
      <c r="A26" s="54">
        <v>3</v>
      </c>
      <c r="B26" s="55" t="s">
        <v>60</v>
      </c>
      <c r="C26" s="54"/>
      <c r="D26" s="56" t="s">
        <v>150</v>
      </c>
      <c r="E26" s="56"/>
    </row>
    <row r="27" spans="1:5" x14ac:dyDescent="0.25">
      <c r="A27" s="54"/>
      <c r="B27" s="83"/>
      <c r="C27" s="55" t="s">
        <v>60</v>
      </c>
      <c r="D27" s="56"/>
      <c r="E27" s="56"/>
    </row>
    <row r="28" spans="1:5" x14ac:dyDescent="0.25">
      <c r="A28" s="54">
        <v>4</v>
      </c>
      <c r="B28" s="55" t="s">
        <v>104</v>
      </c>
      <c r="C28" s="56" t="s">
        <v>152</v>
      </c>
      <c r="D28" s="54"/>
      <c r="E28" s="56"/>
    </row>
    <row r="29" spans="1:5" x14ac:dyDescent="0.25">
      <c r="A29" s="54"/>
      <c r="B29" s="54"/>
      <c r="C29" s="54"/>
      <c r="D29" s="84"/>
      <c r="E29" s="55" t="s">
        <v>33</v>
      </c>
    </row>
    <row r="30" spans="1:5" x14ac:dyDescent="0.25">
      <c r="A30" s="54">
        <v>5</v>
      </c>
      <c r="B30" s="55" t="s">
        <v>54</v>
      </c>
      <c r="C30" s="54"/>
      <c r="D30" s="54"/>
      <c r="E30" s="56" t="s">
        <v>150</v>
      </c>
    </row>
    <row r="31" spans="1:5" x14ac:dyDescent="0.25">
      <c r="A31" s="54"/>
      <c r="B31" s="83"/>
      <c r="C31" s="55" t="s">
        <v>54</v>
      </c>
      <c r="D31" s="54"/>
      <c r="E31" s="56"/>
    </row>
    <row r="32" spans="1:5" x14ac:dyDescent="0.25">
      <c r="A32" s="54">
        <v>6</v>
      </c>
      <c r="B32" s="55" t="s">
        <v>124</v>
      </c>
      <c r="C32" s="56" t="s">
        <v>150</v>
      </c>
      <c r="D32" s="56"/>
      <c r="E32" s="56"/>
    </row>
    <row r="33" spans="1:5" x14ac:dyDescent="0.25">
      <c r="A33" s="54"/>
      <c r="B33" s="54"/>
      <c r="C33" s="84"/>
      <c r="D33" s="55" t="s">
        <v>56</v>
      </c>
      <c r="E33" s="56"/>
    </row>
    <row r="34" spans="1:5" x14ac:dyDescent="0.25">
      <c r="A34" s="54">
        <v>7</v>
      </c>
      <c r="B34" s="55" t="s">
        <v>48</v>
      </c>
      <c r="C34" s="54"/>
      <c r="D34" s="56" t="s">
        <v>151</v>
      </c>
      <c r="E34" s="54"/>
    </row>
    <row r="35" spans="1:5" x14ac:dyDescent="0.25">
      <c r="A35" s="54"/>
      <c r="B35" s="83"/>
      <c r="C35" s="55" t="s">
        <v>56</v>
      </c>
      <c r="D35" s="56"/>
      <c r="E35" s="93" t="s">
        <v>82</v>
      </c>
    </row>
    <row r="36" spans="1:5" x14ac:dyDescent="0.25">
      <c r="A36" s="54">
        <v>8</v>
      </c>
      <c r="B36" s="55" t="s">
        <v>56</v>
      </c>
      <c r="C36" s="56" t="s">
        <v>152</v>
      </c>
      <c r="D36" s="55" t="s">
        <v>60</v>
      </c>
      <c r="E36" s="54"/>
    </row>
    <row r="37" spans="1:5" x14ac:dyDescent="0.25">
      <c r="A37" s="54"/>
      <c r="B37" s="54"/>
      <c r="C37" s="54"/>
      <c r="D37" s="83"/>
      <c r="E37" s="55" t="s">
        <v>54</v>
      </c>
    </row>
    <row r="38" spans="1:5" x14ac:dyDescent="0.25">
      <c r="A38" s="54"/>
      <c r="B38" s="54"/>
      <c r="C38" s="54"/>
      <c r="D38" s="55" t="s">
        <v>54</v>
      </c>
      <c r="E38" s="56" t="s">
        <v>150</v>
      </c>
    </row>
  </sheetData>
  <pageMargins left="0.70866141732283472" right="0.70866141732283472" top="0.19685039370078741" bottom="0.19685039370078741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závěrečná zpráva</vt:lpstr>
      <vt:lpstr>prezenčky</vt:lpstr>
      <vt:lpstr>S4</vt:lpstr>
      <vt:lpstr>čtyřhry</vt:lpstr>
      <vt:lpstr>dvouhry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2024-10-20T15:13:08Z</dcterms:modified>
  <cp:category/>
  <cp:contentStatus/>
</cp:coreProperties>
</file>