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 filterPrivacy="1" defaultThemeVersion="124226"/>
  <xr:revisionPtr revIDLastSave="644" documentId="11_16818D920633D20D3F0ABC961416CFC595910967" xr6:coauthVersionLast="47" xr6:coauthVersionMax="47" xr10:uidLastSave="{26016521-14B3-4D46-A50E-D8B8A88BB856}"/>
  <bookViews>
    <workbookView xWindow="240" yWindow="108" windowWidth="14808" windowHeight="8016" firstSheet="2" activeTab="4" xr2:uid="{00000000-000D-0000-FFFF-FFFF00000000}"/>
  </bookViews>
  <sheets>
    <sheet name="závěrečná zpráva" sheetId="2" r:id="rId1"/>
    <sheet name="Dívky" sheetId="12" r:id="rId2"/>
    <sheet name="Chlapci" sheetId="9" r:id="rId3"/>
    <sheet name="čtyřhra mix" sheetId="3" r:id="rId4"/>
    <sheet name="prezenčky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" i="12" l="1"/>
  <c r="Y9" i="12"/>
  <c r="X10" i="12"/>
  <c r="X9" i="12"/>
  <c r="Y7" i="12"/>
  <c r="X7" i="12"/>
  <c r="Y6" i="12"/>
  <c r="X6" i="12"/>
  <c r="Y5" i="12"/>
  <c r="X5" i="12"/>
  <c r="X4" i="12"/>
  <c r="Y3" i="12"/>
  <c r="U3" i="12"/>
  <c r="H10" i="12"/>
  <c r="T3" i="12"/>
  <c r="S3" i="12"/>
  <c r="R4" i="12"/>
  <c r="Q4" i="12"/>
  <c r="P5" i="12"/>
  <c r="O5" i="12"/>
  <c r="V6" i="12"/>
  <c r="M10" i="12" s="1"/>
  <c r="U6" i="12"/>
  <c r="N10" i="12" s="1"/>
  <c r="AF31" i="12"/>
  <c r="AE31" i="12"/>
  <c r="AF30" i="12"/>
  <c r="AE30" i="12"/>
  <c r="AF29" i="12"/>
  <c r="AE29" i="12"/>
  <c r="AF28" i="12"/>
  <c r="AE28" i="12"/>
  <c r="N5" i="12"/>
  <c r="M5" i="12"/>
  <c r="P4" i="12"/>
  <c r="O4" i="12"/>
  <c r="R3" i="12"/>
  <c r="Q3" i="12"/>
  <c r="V9" i="12"/>
  <c r="U9" i="12"/>
  <c r="AF27" i="12"/>
  <c r="AE27" i="12"/>
  <c r="AF26" i="12"/>
  <c r="AE26" i="12"/>
  <c r="AF25" i="12"/>
  <c r="AE25" i="12"/>
  <c r="AF24" i="12"/>
  <c r="T8" i="12"/>
  <c r="S8" i="12"/>
  <c r="P3" i="12"/>
  <c r="O3" i="12"/>
  <c r="N4" i="12"/>
  <c r="M4" i="12"/>
  <c r="AE23" i="12"/>
  <c r="V5" i="12"/>
  <c r="K10" i="12" s="1"/>
  <c r="U5" i="12"/>
  <c r="L10" i="12" s="1"/>
  <c r="AF23" i="12"/>
  <c r="AE24" i="12"/>
  <c r="AF22" i="12"/>
  <c r="AE22" i="12"/>
  <c r="AF21" i="12"/>
  <c r="AE21" i="12"/>
  <c r="AF20" i="12"/>
  <c r="AE20" i="12"/>
  <c r="L4" i="12"/>
  <c r="K4" i="12"/>
  <c r="N3" i="12"/>
  <c r="M3" i="12"/>
  <c r="T7" i="12"/>
  <c r="S7" i="12"/>
  <c r="V8" i="12"/>
  <c r="Q10" i="12" s="1"/>
  <c r="U8" i="12"/>
  <c r="R10" i="12" s="1"/>
  <c r="AF19" i="12"/>
  <c r="AE19" i="12"/>
  <c r="AF18" i="12"/>
  <c r="AE18" i="12"/>
  <c r="AF17" i="12"/>
  <c r="AE17" i="12"/>
  <c r="AF16" i="12"/>
  <c r="AE16" i="12"/>
  <c r="R7" i="12"/>
  <c r="Q7" i="12"/>
  <c r="T6" i="12"/>
  <c r="M9" i="12" s="1"/>
  <c r="S6" i="12"/>
  <c r="L3" i="12"/>
  <c r="G5" i="12" s="1"/>
  <c r="K3" i="12"/>
  <c r="V4" i="12"/>
  <c r="I10" i="12" s="1"/>
  <c r="U4" i="12"/>
  <c r="J10" i="12" s="1"/>
  <c r="AF15" i="12"/>
  <c r="AE15" i="12"/>
  <c r="AF14" i="12"/>
  <c r="AE14" i="12"/>
  <c r="AF13" i="12"/>
  <c r="AE13" i="12"/>
  <c r="AF12" i="12"/>
  <c r="AE12" i="12"/>
  <c r="J3" i="12"/>
  <c r="I3" i="12"/>
  <c r="T5" i="12"/>
  <c r="K9" i="12" s="1"/>
  <c r="S5" i="12"/>
  <c r="L9" i="12" s="1"/>
  <c r="R6" i="12"/>
  <c r="Q6" i="12"/>
  <c r="V7" i="12"/>
  <c r="O10" i="12" s="1"/>
  <c r="U7" i="12"/>
  <c r="P10" i="12" s="1"/>
  <c r="AF11" i="12"/>
  <c r="AE11" i="12"/>
  <c r="AF10" i="12"/>
  <c r="AE10" i="12"/>
  <c r="AF9" i="12"/>
  <c r="AE9" i="12"/>
  <c r="AF8" i="12"/>
  <c r="AE8" i="12"/>
  <c r="P6" i="12"/>
  <c r="O6" i="12"/>
  <c r="R5" i="12"/>
  <c r="Q5" i="12"/>
  <c r="H8" i="9"/>
  <c r="S3" i="9"/>
  <c r="V3" i="12"/>
  <c r="G10" i="12" s="1"/>
  <c r="H9" i="12"/>
  <c r="G4" i="12"/>
  <c r="H4" i="12"/>
  <c r="S4" i="12"/>
  <c r="T4" i="12"/>
  <c r="H5" i="12"/>
  <c r="I5" i="12"/>
  <c r="J5" i="12"/>
  <c r="G6" i="12"/>
  <c r="H6" i="12"/>
  <c r="I6" i="12"/>
  <c r="J6" i="12"/>
  <c r="K6" i="12"/>
  <c r="L6" i="12"/>
  <c r="G7" i="12"/>
  <c r="H7" i="12"/>
  <c r="I7" i="12"/>
  <c r="J7" i="12"/>
  <c r="K7" i="12"/>
  <c r="L7" i="12"/>
  <c r="M7" i="12"/>
  <c r="N7" i="12"/>
  <c r="G8" i="12"/>
  <c r="H8" i="12"/>
  <c r="I8" i="12"/>
  <c r="J8" i="12"/>
  <c r="K8" i="12"/>
  <c r="L8" i="12"/>
  <c r="M8" i="12"/>
  <c r="N8" i="12"/>
  <c r="O8" i="12"/>
  <c r="P8" i="12"/>
  <c r="G9" i="12"/>
  <c r="I9" i="12"/>
  <c r="J9" i="12"/>
  <c r="N9" i="12"/>
  <c r="O9" i="12"/>
  <c r="P9" i="12"/>
  <c r="Q9" i="12"/>
  <c r="R9" i="12"/>
  <c r="S10" i="12"/>
  <c r="T10" i="12"/>
  <c r="S5" i="9"/>
  <c r="S4" i="9"/>
  <c r="AF7" i="12"/>
  <c r="AE7" i="12"/>
  <c r="AF6" i="12"/>
  <c r="AE6" i="12"/>
  <c r="AF5" i="12"/>
  <c r="AE5" i="12"/>
  <c r="AF4" i="12"/>
  <c r="AE4" i="12"/>
  <c r="X3" i="12"/>
  <c r="AD2" i="12"/>
  <c r="AD24" i="9"/>
  <c r="AC24" i="9"/>
  <c r="AD23" i="9"/>
  <c r="AC23" i="9"/>
  <c r="AD22" i="9"/>
  <c r="AC22" i="9"/>
  <c r="AD21" i="9"/>
  <c r="AC21" i="9"/>
  <c r="AD20" i="9"/>
  <c r="AC20" i="9"/>
  <c r="AD19" i="9"/>
  <c r="AC19" i="9"/>
  <c r="AD18" i="9"/>
  <c r="AC18" i="9"/>
  <c r="AD17" i="9"/>
  <c r="AC17" i="9"/>
  <c r="AD16" i="9"/>
  <c r="AC16" i="9"/>
  <c r="AD15" i="9"/>
  <c r="AC15" i="9"/>
  <c r="AD14" i="9"/>
  <c r="AC14" i="9"/>
  <c r="AD13" i="9"/>
  <c r="AC13" i="9"/>
  <c r="AD12" i="9"/>
  <c r="AC12" i="9"/>
  <c r="AD11" i="9"/>
  <c r="AC11" i="9"/>
  <c r="AD10" i="9"/>
  <c r="AC10" i="9"/>
  <c r="AD9" i="9"/>
  <c r="AC9" i="9"/>
  <c r="AD8" i="9"/>
  <c r="AC8" i="9"/>
  <c r="T8" i="9"/>
  <c r="Q9" i="9" s="1"/>
  <c r="S8" i="9"/>
  <c r="R9" i="9" s="1"/>
  <c r="AD7" i="9"/>
  <c r="AC7" i="9"/>
  <c r="T7" i="9"/>
  <c r="O9" i="9" s="1"/>
  <c r="S7" i="9"/>
  <c r="P9" i="9" s="1"/>
  <c r="R7" i="9"/>
  <c r="O8" i="9" s="1"/>
  <c r="Q7" i="9"/>
  <c r="P8" i="9" s="1"/>
  <c r="AD6" i="9"/>
  <c r="AC6" i="9"/>
  <c r="T6" i="9"/>
  <c r="M9" i="9" s="1"/>
  <c r="S6" i="9"/>
  <c r="N9" i="9" s="1"/>
  <c r="R6" i="9"/>
  <c r="M8" i="9" s="1"/>
  <c r="Q6" i="9"/>
  <c r="N8" i="9" s="1"/>
  <c r="P6" i="9"/>
  <c r="M7" i="9" s="1"/>
  <c r="O6" i="9"/>
  <c r="N7" i="9" s="1"/>
  <c r="AD5" i="9"/>
  <c r="AC5" i="9"/>
  <c r="T5" i="9"/>
  <c r="K9" i="9" s="1"/>
  <c r="L9" i="9"/>
  <c r="R5" i="9"/>
  <c r="K8" i="9" s="1"/>
  <c r="Q5" i="9"/>
  <c r="L8" i="9" s="1"/>
  <c r="P5" i="9"/>
  <c r="K7" i="9" s="1"/>
  <c r="O5" i="9"/>
  <c r="L7" i="9" s="1"/>
  <c r="N5" i="9"/>
  <c r="K6" i="9" s="1"/>
  <c r="M5" i="9"/>
  <c r="L6" i="9" s="1"/>
  <c r="AD4" i="9"/>
  <c r="AC4" i="9"/>
  <c r="T4" i="9"/>
  <c r="I9" i="9" s="1"/>
  <c r="J9" i="9"/>
  <c r="R4" i="9"/>
  <c r="I8" i="9" s="1"/>
  <c r="Q4" i="9"/>
  <c r="J8" i="9" s="1"/>
  <c r="P4" i="9"/>
  <c r="I7" i="9" s="1"/>
  <c r="O4" i="9"/>
  <c r="J7" i="9" s="1"/>
  <c r="N4" i="9"/>
  <c r="I6" i="9" s="1"/>
  <c r="M4" i="9"/>
  <c r="J6" i="9" s="1"/>
  <c r="L4" i="9"/>
  <c r="I5" i="9" s="1"/>
  <c r="K4" i="9"/>
  <c r="J5" i="9" s="1"/>
  <c r="T3" i="9"/>
  <c r="G9" i="9" s="1"/>
  <c r="V9" i="9" s="1"/>
  <c r="H9" i="9"/>
  <c r="W9" i="9" s="1"/>
  <c r="R3" i="9"/>
  <c r="G8" i="9" s="1"/>
  <c r="V8" i="9" s="1"/>
  <c r="Q3" i="9"/>
  <c r="W8" i="9" s="1"/>
  <c r="P3" i="9"/>
  <c r="G7" i="9" s="1"/>
  <c r="V7" i="9" s="1"/>
  <c r="O3" i="9"/>
  <c r="H7" i="9" s="1"/>
  <c r="W7" i="9" s="1"/>
  <c r="N3" i="9"/>
  <c r="G6" i="9" s="1"/>
  <c r="V6" i="9" s="1"/>
  <c r="M3" i="9"/>
  <c r="H6" i="9" s="1"/>
  <c r="W6" i="9" s="1"/>
  <c r="L3" i="9"/>
  <c r="G5" i="9" s="1"/>
  <c r="V5" i="9" s="1"/>
  <c r="K3" i="9"/>
  <c r="H5" i="9" s="1"/>
  <c r="W5" i="9" s="1"/>
  <c r="J3" i="9"/>
  <c r="W3" i="9" s="1"/>
  <c r="I3" i="9"/>
  <c r="AB2" i="9"/>
  <c r="X8" i="12" l="1"/>
  <c r="Y8" i="12"/>
  <c r="H4" i="9"/>
  <c r="W4" i="9" s="1"/>
  <c r="V3" i="9"/>
  <c r="Y4" i="12"/>
  <c r="G4" i="9"/>
  <c r="V4" i="9" s="1"/>
  <c r="O14" i="4"/>
  <c r="O13" i="4"/>
  <c r="O12" i="4"/>
  <c r="O11" i="4"/>
  <c r="O10" i="4"/>
  <c r="O9" i="4"/>
  <c r="O8" i="4"/>
  <c r="O7" i="4"/>
  <c r="O6" i="4"/>
  <c r="O5" i="4"/>
  <c r="O4" i="4"/>
</calcChain>
</file>

<file path=xl/sharedStrings.xml><?xml version="1.0" encoding="utf-8"?>
<sst xmlns="http://schemas.openxmlformats.org/spreadsheetml/2006/main" count="592" uniqueCount="173">
  <si>
    <r>
      <rPr>
        <b/>
        <u/>
        <sz val="11"/>
        <color theme="1"/>
        <rFont val="Calibri"/>
        <family val="2"/>
        <charset val="238"/>
        <scheme val="minor"/>
      </rPr>
      <t>Závěrečná zpráva z Krajského bodovacího turnaje jednotlivců U15 v Sokolově</t>
    </r>
    <r>
      <rPr>
        <sz val="11"/>
        <color theme="1"/>
        <rFont val="Calibri"/>
        <family val="2"/>
        <scheme val="minor"/>
      </rPr>
      <t xml:space="preserve">
V neděli dne 15.09.2024 se uskutečnil ve sportovní hale v Sokolově Krajský bodovací turnaj jednotlivců v kategorie U15. Hrálo se celkem na osmi stolech značky Donic Waldner Classic 25, které byly ohraničeny ohrádkami. Turnaj začal v 9.00 hodin za účasti 7 hráčů ze 3 oddílů a 8 hráček ze 4 oddílů.  Všechny zápasy se odehrály v duchu fair-play, nikdo nebyl napomínán. Chlapci hráli každý s každým v sedmi a dívky hrály každý s každou v osmi členné skupině. Z důvodu malého počtu účastníků rozhladla hlavní rozhodčí o změně čtyřher. Nehráli se čtyřhry chlapců a čtyřhry dívek, ale čtyřhra mixu. Celkem se přihlásilo sedm párů, kteří si zahráli vyřazovacího pavouka. Po celou dobu turnaje bylo k dispozici občerstvení. Turnaj řídila jako hlavní rozhodčí Ing. Denisa Stellnerová, druhý rozhodčí byl Luboš Wildhaber. Konečné výsledky byly vyhlášeny a ceny předány v 13.00 hodin.</t>
    </r>
  </si>
  <si>
    <t>Výsledky dvouhry chlapci</t>
  </si>
  <si>
    <t>Výsledky dvouhry dívky</t>
  </si>
  <si>
    <t>1.</t>
  </si>
  <si>
    <t>Postolka Petr</t>
  </si>
  <si>
    <t>TJ Baník Vintířov</t>
  </si>
  <si>
    <t>Tonhauserová Nikola</t>
  </si>
  <si>
    <t>SKST Chodov</t>
  </si>
  <si>
    <t>2.</t>
  </si>
  <si>
    <t>Tonhauser Petr</t>
  </si>
  <si>
    <t>Stellnerová Denisa</t>
  </si>
  <si>
    <t>3.</t>
  </si>
  <si>
    <t>Slabý Lukáš</t>
  </si>
  <si>
    <t>Postlová Kamila</t>
  </si>
  <si>
    <t>TTC Karlovarsko 2020 Cheb</t>
  </si>
  <si>
    <t>4.</t>
  </si>
  <si>
    <t>Tiep Vun Dinh</t>
  </si>
  <si>
    <t>TJ Luby</t>
  </si>
  <si>
    <t>Skoková Kristýna</t>
  </si>
  <si>
    <t>5.</t>
  </si>
  <si>
    <t>Götzl Michael</t>
  </si>
  <si>
    <t>Burešová Ella</t>
  </si>
  <si>
    <t>6.</t>
  </si>
  <si>
    <t>Ježek Michal</t>
  </si>
  <si>
    <t>Kasíková Nela</t>
  </si>
  <si>
    <t>7.</t>
  </si>
  <si>
    <t>Holbička Ondřej</t>
  </si>
  <si>
    <t>Kuchtová Kateřina</t>
  </si>
  <si>
    <t>8.</t>
  </si>
  <si>
    <t>Zrůbecká Veronika</t>
  </si>
  <si>
    <t>Výsledky čtyřhry</t>
  </si>
  <si>
    <t>5.-7.</t>
  </si>
  <si>
    <t xml:space="preserve">Zpracovala: Ing. Denisa Stellnerová </t>
  </si>
  <si>
    <t>Chlapci U15</t>
  </si>
  <si>
    <t>body</t>
  </si>
  <si>
    <t>sety</t>
  </si>
  <si>
    <t>ext. sety</t>
  </si>
  <si>
    <t>pořadí</t>
  </si>
  <si>
    <t>skupina</t>
  </si>
  <si>
    <t>Tonhauserová</t>
  </si>
  <si>
    <t>Chodov</t>
  </si>
  <si>
    <t>zápasy</t>
  </si>
  <si>
    <t>domácí</t>
  </si>
  <si>
    <t>hosté</t>
  </si>
  <si>
    <t>poměr</t>
  </si>
  <si>
    <t>setů</t>
  </si>
  <si>
    <t>vítěz</t>
  </si>
  <si>
    <t>1.set</t>
  </si>
  <si>
    <t>2.set</t>
  </si>
  <si>
    <t>3.set</t>
  </si>
  <si>
    <t>4.set</t>
  </si>
  <si>
    <t>5.set</t>
  </si>
  <si>
    <t>rozhodčí</t>
  </si>
  <si>
    <t>stůl č.</t>
  </si>
  <si>
    <t>Skoková</t>
  </si>
  <si>
    <t>Tonhausrová</t>
  </si>
  <si>
    <t>2</t>
  </si>
  <si>
    <t>3</t>
  </si>
  <si>
    <t>5</t>
  </si>
  <si>
    <t>Kasíková</t>
  </si>
  <si>
    <t>Luby</t>
  </si>
  <si>
    <t>7</t>
  </si>
  <si>
    <t>6</t>
  </si>
  <si>
    <t>4</t>
  </si>
  <si>
    <t>Postlová</t>
  </si>
  <si>
    <t>Karlovarsko</t>
  </si>
  <si>
    <t>8</t>
  </si>
  <si>
    <t>10</t>
  </si>
  <si>
    <t>Stellnerová</t>
  </si>
  <si>
    <t>Vintířov</t>
  </si>
  <si>
    <t>-9</t>
  </si>
  <si>
    <t>Kuchtová</t>
  </si>
  <si>
    <t>-6</t>
  </si>
  <si>
    <t>-7</t>
  </si>
  <si>
    <t>-8</t>
  </si>
  <si>
    <t>Zrůbecká</t>
  </si>
  <si>
    <t>-1</t>
  </si>
  <si>
    <t>-2</t>
  </si>
  <si>
    <t>-3</t>
  </si>
  <si>
    <t>Burešová</t>
  </si>
  <si>
    <t>-5</t>
  </si>
  <si>
    <t xml:space="preserve"> </t>
  </si>
  <si>
    <t>1 - 8</t>
  </si>
  <si>
    <t>8 - 5</t>
  </si>
  <si>
    <t>2 - 8</t>
  </si>
  <si>
    <t>8 - 6</t>
  </si>
  <si>
    <t>3 - 8</t>
  </si>
  <si>
    <t>8 - 7</t>
  </si>
  <si>
    <t>4 - 8</t>
  </si>
  <si>
    <t>9.</t>
  </si>
  <si>
    <t>-13</t>
  </si>
  <si>
    <t>11</t>
  </si>
  <si>
    <t>2 - 7</t>
  </si>
  <si>
    <t>6 - 4</t>
  </si>
  <si>
    <t>3 - 1</t>
  </si>
  <si>
    <t>7 - 5</t>
  </si>
  <si>
    <t>4 - 2</t>
  </si>
  <si>
    <t>1 - 6</t>
  </si>
  <si>
    <t>5 - 3</t>
  </si>
  <si>
    <t>10.</t>
  </si>
  <si>
    <t>-4</t>
  </si>
  <si>
    <t>3 - 6</t>
  </si>
  <si>
    <t>7 - 3</t>
  </si>
  <si>
    <t>4 - 7</t>
  </si>
  <si>
    <t>1 - 4</t>
  </si>
  <si>
    <t>5 - 1</t>
  </si>
  <si>
    <t>2 - 5</t>
  </si>
  <si>
    <t>6 - 2</t>
  </si>
  <si>
    <t>11.</t>
  </si>
  <si>
    <t>1</t>
  </si>
  <si>
    <t>4 - 5</t>
  </si>
  <si>
    <t>1 - 2</t>
  </si>
  <si>
    <t>5 - 6</t>
  </si>
  <si>
    <t>2 - 3</t>
  </si>
  <si>
    <t>6 - 7</t>
  </si>
  <si>
    <t>3 - 4</t>
  </si>
  <si>
    <t>7 - 1</t>
  </si>
  <si>
    <t>12.</t>
  </si>
  <si>
    <t>13.</t>
  </si>
  <si>
    <t>14.</t>
  </si>
  <si>
    <t>15.</t>
  </si>
  <si>
    <t>16.</t>
  </si>
  <si>
    <t>17.</t>
  </si>
  <si>
    <t>18.</t>
  </si>
  <si>
    <t>9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</si>
  <si>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</si>
  <si>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</si>
  <si>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</si>
  <si>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</si>
  <si>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</si>
  <si>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</si>
  <si>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</si>
  <si>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</si>
  <si>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</si>
  <si>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</si>
  <si>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Postolka </t>
  </si>
  <si>
    <t xml:space="preserve">Tiep </t>
  </si>
  <si>
    <t>5 : 4</t>
  </si>
  <si>
    <t>Tiep</t>
  </si>
  <si>
    <t>Ježek</t>
  </si>
  <si>
    <t>4 : 5</t>
  </si>
  <si>
    <t>Tonhauser</t>
  </si>
  <si>
    <t>Slabý</t>
  </si>
  <si>
    <t>Götzl</t>
  </si>
  <si>
    <t>4 : 4</t>
  </si>
  <si>
    <t>Postolka</t>
  </si>
  <si>
    <t>Holbička</t>
  </si>
  <si>
    <t>12</t>
  </si>
  <si>
    <t>-10</t>
  </si>
  <si>
    <t>Čtyřhry - mix</t>
  </si>
  <si>
    <t xml:space="preserve">Postolka - Stellnerová </t>
  </si>
  <si>
    <t>3.místo</t>
  </si>
  <si>
    <t>Tonhauser - Skoková</t>
  </si>
  <si>
    <t>x</t>
  </si>
  <si>
    <t>2.místo</t>
  </si>
  <si>
    <t>Slabý - Tonhauserová</t>
  </si>
  <si>
    <t>Ježek - Burešová</t>
  </si>
  <si>
    <t>3:1</t>
  </si>
  <si>
    <t>1.místo</t>
  </si>
  <si>
    <t>3:0</t>
  </si>
  <si>
    <t>Tiep - Kasíková</t>
  </si>
  <si>
    <t>Göztzl - Zrůbecká</t>
  </si>
  <si>
    <t>Holbička - Kuchtová</t>
  </si>
  <si>
    <t xml:space="preserve">    Prezenční  listina chlapci</t>
  </si>
  <si>
    <t xml:space="preserve">    Prezenční  listina - čtyřhra </t>
  </si>
  <si>
    <t>Příjmení a jméno</t>
  </si>
  <si>
    <t>Oddíl</t>
  </si>
  <si>
    <t>Žebříček</t>
  </si>
  <si>
    <t>rok narození</t>
  </si>
  <si>
    <t>Součet</t>
  </si>
  <si>
    <t>Pořadí</t>
  </si>
  <si>
    <t xml:space="preserve">    Prezenční  listina dívky</t>
  </si>
  <si>
    <t>žebříček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</si>
</sst>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7" fillId="0" borderId="0"/>
    <xf numFmtId="0" fontId="17" fillId="0" borderId="0"/>
  </cellStyleXfs>
  <cellXfs count="19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top"/>
    </xf>
    <xf numFmtId="0" fontId="3" fillId="0" borderId="28" xfId="0" applyFont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top"/>
    </xf>
    <xf numFmtId="0" fontId="13" fillId="0" borderId="16" xfId="0" applyFont="1" applyBorder="1" applyAlignment="1">
      <alignment horizontal="center" vertical="top"/>
    </xf>
    <xf numFmtId="0" fontId="13" fillId="0" borderId="33" xfId="0" applyFont="1" applyBorder="1" applyAlignment="1">
      <alignment horizontal="center" vertical="top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/>
    <xf numFmtId="49" fontId="0" fillId="0" borderId="0" xfId="0" applyNumberFormat="1" applyAlignment="1">
      <alignment horizontal="center"/>
    </xf>
    <xf numFmtId="49" fontId="10" fillId="0" borderId="38" xfId="0" applyNumberFormat="1" applyFon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49" fontId="10" fillId="0" borderId="39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13" fillId="0" borderId="37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3" fillId="0" borderId="43" xfId="0" applyFont="1" applyBorder="1" applyAlignment="1">
      <alignment horizontal="center" vertical="top"/>
    </xf>
    <xf numFmtId="0" fontId="13" fillId="0" borderId="44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0" fillId="0" borderId="0" xfId="0" applyAlignment="1">
      <alignment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17" xfId="0" applyFont="1" applyBorder="1"/>
    <xf numFmtId="0" fontId="19" fillId="0" borderId="18" xfId="0" applyFont="1" applyBorder="1"/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0" fontId="20" fillId="0" borderId="21" xfId="2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9" fillId="0" borderId="21" xfId="0" applyFont="1" applyBorder="1"/>
    <xf numFmtId="0" fontId="20" fillId="0" borderId="2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21" fillId="0" borderId="21" xfId="0" applyFont="1" applyBorder="1"/>
    <xf numFmtId="0" fontId="22" fillId="0" borderId="21" xfId="0" applyFont="1" applyBorder="1" applyAlignment="1">
      <alignment horizontal="left"/>
    </xf>
    <xf numFmtId="0" fontId="22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10" fillId="0" borderId="37" xfId="0" applyNumberFormat="1" applyFont="1" applyBorder="1" applyAlignment="1">
      <alignment horizontal="center"/>
    </xf>
    <xf numFmtId="0" fontId="20" fillId="0" borderId="0" xfId="2" applyFont="1" applyAlignment="1">
      <alignment horizontal="center" vertical="center"/>
    </xf>
    <xf numFmtId="0" fontId="22" fillId="0" borderId="0" xfId="0" applyFont="1"/>
    <xf numFmtId="0" fontId="14" fillId="0" borderId="0" xfId="2" applyFont="1" applyAlignment="1">
      <alignment vertical="center"/>
    </xf>
    <xf numFmtId="0" fontId="22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0" fontId="20" fillId="0" borderId="0" xfId="2" applyFont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 vertical="top"/>
    </xf>
    <xf numFmtId="0" fontId="3" fillId="0" borderId="4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top"/>
    </xf>
    <xf numFmtId="0" fontId="3" fillId="4" borderId="5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7" fillId="0" borderId="0" xfId="1" applyNumberFormat="1" applyAlignment="1">
      <alignment horizontal="center"/>
    </xf>
    <xf numFmtId="49" fontId="8" fillId="0" borderId="0" xfId="1" applyNumberFormat="1" applyFont="1" applyAlignment="1">
      <alignment horizontal="center"/>
    </xf>
    <xf numFmtId="0" fontId="23" fillId="0" borderId="53" xfId="0" applyFont="1" applyBorder="1"/>
    <xf numFmtId="0" fontId="23" fillId="0" borderId="0" xfId="0" applyFont="1"/>
    <xf numFmtId="49" fontId="23" fillId="0" borderId="0" xfId="0" applyNumberFormat="1" applyFont="1" applyAlignment="1">
      <alignment horizontal="center"/>
    </xf>
    <xf numFmtId="49" fontId="8" fillId="0" borderId="0" xfId="1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top"/>
    </xf>
    <xf numFmtId="0" fontId="3" fillId="4" borderId="1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49" fontId="8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23" fillId="0" borderId="53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8" fillId="0" borderId="0" xfId="1" applyNumberFormat="1" applyFont="1" applyAlignment="1"/>
    <xf numFmtId="0" fontId="9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top"/>
    </xf>
    <xf numFmtId="0" fontId="13" fillId="0" borderId="59" xfId="0" applyFont="1" applyBorder="1" applyAlignment="1">
      <alignment horizontal="center" vertical="center"/>
    </xf>
    <xf numFmtId="0" fontId="13" fillId="0" borderId="59" xfId="0" applyFont="1" applyBorder="1" applyAlignment="1">
      <alignment vertical="center"/>
    </xf>
    <xf numFmtId="49" fontId="13" fillId="0" borderId="60" xfId="0" applyNumberFormat="1" applyFont="1" applyBorder="1" applyAlignment="1">
      <alignment horizontal="center" vertical="center"/>
    </xf>
    <xf numFmtId="49" fontId="13" fillId="0" borderId="56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left" vertical="center"/>
    </xf>
    <xf numFmtId="0" fontId="13" fillId="0" borderId="5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3" fillId="0" borderId="61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top"/>
    </xf>
    <xf numFmtId="0" fontId="13" fillId="0" borderId="63" xfId="0" applyFont="1" applyBorder="1" applyAlignment="1">
      <alignment horizontal="center" vertical="center"/>
    </xf>
    <xf numFmtId="0" fontId="13" fillId="0" borderId="63" xfId="0" applyFont="1" applyBorder="1" applyAlignment="1">
      <alignment vertical="center"/>
    </xf>
    <xf numFmtId="0" fontId="13" fillId="0" borderId="64" xfId="0" applyFont="1" applyBorder="1" applyAlignment="1">
      <alignment horizontal="left" vertical="center"/>
    </xf>
    <xf numFmtId="0" fontId="13" fillId="0" borderId="55" xfId="0" applyFont="1" applyBorder="1" applyAlignment="1">
      <alignment horizontal="center" vertical="top"/>
    </xf>
    <xf numFmtId="0" fontId="13" fillId="0" borderId="65" xfId="0" applyFont="1" applyBorder="1" applyAlignment="1">
      <alignment horizontal="center" vertical="center"/>
    </xf>
    <xf numFmtId="0" fontId="13" fillId="0" borderId="65" xfId="0" applyFont="1" applyBorder="1" applyAlignment="1">
      <alignment vertical="center"/>
    </xf>
    <xf numFmtId="0" fontId="13" fillId="0" borderId="66" xfId="0" applyFont="1" applyBorder="1" applyAlignment="1">
      <alignment vertical="center"/>
    </xf>
    <xf numFmtId="0" fontId="13" fillId="0" borderId="68" xfId="0" applyFont="1" applyBorder="1" applyAlignment="1">
      <alignment vertical="center"/>
    </xf>
    <xf numFmtId="0" fontId="13" fillId="0" borderId="67" xfId="0" applyFont="1" applyBorder="1" applyAlignment="1">
      <alignment vertical="center"/>
    </xf>
    <xf numFmtId="0" fontId="13" fillId="0" borderId="69" xfId="0" applyFont="1" applyBorder="1" applyAlignment="1">
      <alignment horizontal="center" vertical="top"/>
    </xf>
    <xf numFmtId="0" fontId="1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/>
    </xf>
    <xf numFmtId="0" fontId="1" fillId="0" borderId="0" xfId="0" applyFont="1" applyAlignment="1">
      <alignment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6"/>
  <sheetViews>
    <sheetView workbookViewId="0">
      <selection activeCell="I9" sqref="I9"/>
    </sheetView>
  </sheetViews>
  <sheetFormatPr defaultRowHeight="14.45"/>
  <cols>
    <col min="2" max="2" width="6.7109375" customWidth="1"/>
    <col min="3" max="3" width="26.7109375" customWidth="1"/>
    <col min="4" max="4" width="25.85546875" customWidth="1"/>
    <col min="5" max="5" width="6.7109375" customWidth="1"/>
    <col min="6" max="6" width="24.7109375" customWidth="1"/>
    <col min="7" max="7" width="24" customWidth="1"/>
    <col min="8" max="8" width="13.28515625" customWidth="1"/>
    <col min="9" max="9" width="15" customWidth="1"/>
  </cols>
  <sheetData>
    <row r="1" spans="2:9" ht="14.45" customHeight="1">
      <c r="B1" s="141" t="s">
        <v>0</v>
      </c>
      <c r="C1" s="141"/>
      <c r="D1" s="141"/>
      <c r="E1" s="141"/>
      <c r="F1" s="141"/>
      <c r="G1" s="141"/>
      <c r="H1" s="68"/>
      <c r="I1" s="68"/>
    </row>
    <row r="2" spans="2:9" hidden="1">
      <c r="B2" s="141"/>
      <c r="C2" s="141"/>
      <c r="D2" s="141"/>
      <c r="E2" s="141"/>
      <c r="F2" s="141"/>
      <c r="G2" s="141"/>
      <c r="H2" s="68"/>
      <c r="I2" s="68"/>
    </row>
    <row r="3" spans="2:9" ht="11.25" customHeight="1">
      <c r="B3" s="141"/>
      <c r="C3" s="141"/>
      <c r="D3" s="141"/>
      <c r="E3" s="141"/>
      <c r="F3" s="141"/>
      <c r="G3" s="141"/>
      <c r="H3" s="68"/>
      <c r="I3" s="68"/>
    </row>
    <row r="4" spans="2:9">
      <c r="B4" s="141"/>
      <c r="C4" s="141"/>
      <c r="D4" s="141"/>
      <c r="E4" s="141"/>
      <c r="F4" s="141"/>
      <c r="G4" s="141"/>
      <c r="H4" s="68"/>
      <c r="I4" s="68"/>
    </row>
    <row r="5" spans="2:9">
      <c r="B5" s="141"/>
      <c r="C5" s="141"/>
      <c r="D5" s="141"/>
      <c r="E5" s="141"/>
      <c r="F5" s="141"/>
      <c r="G5" s="141"/>
      <c r="H5" s="68"/>
      <c r="I5" s="68"/>
    </row>
    <row r="6" spans="2:9">
      <c r="B6" s="141"/>
      <c r="C6" s="141"/>
      <c r="D6" s="141"/>
      <c r="E6" s="141"/>
      <c r="F6" s="141"/>
      <c r="G6" s="141"/>
      <c r="H6" s="68"/>
      <c r="I6" s="68"/>
    </row>
    <row r="7" spans="2:9">
      <c r="B7" s="141"/>
      <c r="C7" s="141"/>
      <c r="D7" s="141"/>
      <c r="E7" s="141"/>
      <c r="F7" s="141"/>
      <c r="G7" s="141"/>
      <c r="H7" s="68"/>
      <c r="I7" s="68"/>
    </row>
    <row r="8" spans="2:9">
      <c r="B8" s="141"/>
      <c r="C8" s="141"/>
      <c r="D8" s="141"/>
      <c r="E8" s="141"/>
      <c r="F8" s="141"/>
      <c r="G8" s="141"/>
      <c r="H8" s="68"/>
      <c r="I8" s="68"/>
    </row>
    <row r="9" spans="2:9">
      <c r="B9" s="141"/>
      <c r="C9" s="141"/>
      <c r="D9" s="141"/>
      <c r="E9" s="141"/>
      <c r="F9" s="141"/>
      <c r="G9" s="141"/>
      <c r="H9" s="68"/>
      <c r="I9" s="68"/>
    </row>
    <row r="10" spans="2:9">
      <c r="B10" s="141"/>
      <c r="C10" s="141"/>
      <c r="D10" s="141"/>
      <c r="E10" s="141"/>
      <c r="F10" s="141"/>
      <c r="G10" s="141"/>
      <c r="H10" s="68"/>
      <c r="I10" s="68"/>
    </row>
    <row r="11" spans="2:9">
      <c r="B11" s="141"/>
      <c r="C11" s="141"/>
      <c r="D11" s="141"/>
      <c r="E11" s="141"/>
      <c r="F11" s="141"/>
      <c r="G11" s="141"/>
      <c r="H11" s="68"/>
      <c r="I11" s="68"/>
    </row>
    <row r="12" spans="2:9">
      <c r="B12" s="195"/>
      <c r="C12" s="195"/>
      <c r="D12" s="195"/>
      <c r="E12" s="195"/>
      <c r="F12" s="195"/>
      <c r="G12" s="195"/>
    </row>
    <row r="13" spans="2:9">
      <c r="B13" s="64"/>
      <c r="C13" s="64"/>
      <c r="D13" s="64"/>
      <c r="E13" s="64"/>
      <c r="F13" s="64"/>
      <c r="G13" s="64"/>
    </row>
    <row r="14" spans="2:9">
      <c r="B14" s="53" t="s">
        <v>1</v>
      </c>
      <c r="C14" s="53"/>
      <c r="E14" s="53" t="s">
        <v>2</v>
      </c>
      <c r="F14" s="53"/>
      <c r="G14" s="53"/>
    </row>
    <row r="16" spans="2:9">
      <c r="B16" s="52" t="s">
        <v>3</v>
      </c>
      <c r="C16" s="91" t="s">
        <v>4</v>
      </c>
      <c r="D16" s="100" t="s">
        <v>5</v>
      </c>
      <c r="E16" s="103" t="s">
        <v>3</v>
      </c>
      <c r="F16" s="98" t="s">
        <v>6</v>
      </c>
      <c r="G16" s="100" t="s">
        <v>7</v>
      </c>
    </row>
    <row r="17" spans="2:10">
      <c r="B17" s="52" t="s">
        <v>8</v>
      </c>
      <c r="C17" s="91" t="s">
        <v>9</v>
      </c>
      <c r="D17" s="104" t="s">
        <v>7</v>
      </c>
      <c r="E17" s="103" t="s">
        <v>8</v>
      </c>
      <c r="F17" s="98" t="s">
        <v>10</v>
      </c>
      <c r="G17" s="100" t="s">
        <v>5</v>
      </c>
    </row>
    <row r="18" spans="2:10">
      <c r="B18" s="52" t="s">
        <v>11</v>
      </c>
      <c r="C18" s="91" t="s">
        <v>12</v>
      </c>
      <c r="D18" s="104" t="s">
        <v>7</v>
      </c>
      <c r="E18" s="103" t="s">
        <v>11</v>
      </c>
      <c r="F18" s="98" t="s">
        <v>13</v>
      </c>
      <c r="G18" s="99" t="s">
        <v>14</v>
      </c>
    </row>
    <row r="19" spans="2:10">
      <c r="B19" s="52" t="s">
        <v>15</v>
      </c>
      <c r="C19" s="91" t="s">
        <v>16</v>
      </c>
      <c r="D19" s="104" t="s">
        <v>17</v>
      </c>
      <c r="E19" s="103" t="s">
        <v>15</v>
      </c>
      <c r="F19" s="98" t="s">
        <v>18</v>
      </c>
      <c r="G19" s="100" t="s">
        <v>7</v>
      </c>
    </row>
    <row r="20" spans="2:10">
      <c r="B20" s="52" t="s">
        <v>19</v>
      </c>
      <c r="C20" s="91" t="s">
        <v>20</v>
      </c>
      <c r="D20" s="104" t="s">
        <v>7</v>
      </c>
      <c r="E20" s="103" t="s">
        <v>19</v>
      </c>
      <c r="F20" s="98" t="s">
        <v>21</v>
      </c>
      <c r="G20" s="100" t="s">
        <v>7</v>
      </c>
    </row>
    <row r="21" spans="2:10">
      <c r="B21" s="52" t="s">
        <v>22</v>
      </c>
      <c r="C21" s="91" t="s">
        <v>23</v>
      </c>
      <c r="D21" s="104" t="s">
        <v>7</v>
      </c>
      <c r="E21" s="103" t="s">
        <v>22</v>
      </c>
      <c r="F21" s="98" t="s">
        <v>24</v>
      </c>
      <c r="G21" s="100" t="s">
        <v>17</v>
      </c>
    </row>
    <row r="22" spans="2:10">
      <c r="B22" s="52" t="s">
        <v>25</v>
      </c>
      <c r="C22" s="91" t="s">
        <v>26</v>
      </c>
      <c r="D22" s="104" t="s">
        <v>17</v>
      </c>
      <c r="E22" s="103" t="s">
        <v>25</v>
      </c>
      <c r="F22" s="98" t="s">
        <v>27</v>
      </c>
      <c r="G22" s="100" t="s">
        <v>17</v>
      </c>
    </row>
    <row r="23" spans="2:10">
      <c r="B23" s="52"/>
      <c r="C23" s="91"/>
      <c r="D23" s="104"/>
      <c r="E23" s="103" t="s">
        <v>28</v>
      </c>
      <c r="F23" s="98" t="s">
        <v>29</v>
      </c>
      <c r="G23" s="100" t="s">
        <v>7</v>
      </c>
    </row>
    <row r="24" spans="2:10">
      <c r="B24" s="52"/>
      <c r="C24" s="91"/>
      <c r="D24" s="104"/>
      <c r="E24" s="103"/>
      <c r="F24" s="91"/>
      <c r="G24" s="104"/>
    </row>
    <row r="25" spans="2:10">
      <c r="B25" s="52"/>
      <c r="E25" s="52"/>
    </row>
    <row r="26" spans="2:10">
      <c r="B26" s="61" t="s">
        <v>30</v>
      </c>
      <c r="C26" s="53"/>
      <c r="E26" s="53"/>
      <c r="F26" s="53"/>
      <c r="G26" s="53"/>
    </row>
    <row r="27" spans="2:10" ht="15.6">
      <c r="B27" s="52"/>
      <c r="E27" s="52"/>
      <c r="J27" s="97"/>
    </row>
    <row r="28" spans="2:10" ht="15.6">
      <c r="B28" s="52" t="s">
        <v>3</v>
      </c>
      <c r="C28" s="98" t="s">
        <v>4</v>
      </c>
      <c r="D28" s="100" t="s">
        <v>5</v>
      </c>
      <c r="E28" s="102"/>
      <c r="F28" s="98" t="s">
        <v>10</v>
      </c>
      <c r="G28" s="100" t="s">
        <v>5</v>
      </c>
      <c r="J28" s="97"/>
    </row>
    <row r="29" spans="2:10" ht="15.6">
      <c r="B29" s="52" t="s">
        <v>8</v>
      </c>
      <c r="C29" s="98" t="s">
        <v>12</v>
      </c>
      <c r="D29" s="100" t="s">
        <v>7</v>
      </c>
      <c r="E29" s="102"/>
      <c r="F29" s="98" t="s">
        <v>6</v>
      </c>
      <c r="G29" s="100" t="s">
        <v>7</v>
      </c>
      <c r="J29" s="97"/>
    </row>
    <row r="30" spans="2:10" ht="15.6">
      <c r="B30" s="52" t="s">
        <v>11</v>
      </c>
      <c r="C30" s="98" t="s">
        <v>9</v>
      </c>
      <c r="D30" s="100" t="s">
        <v>7</v>
      </c>
      <c r="E30" s="102"/>
      <c r="F30" s="98" t="s">
        <v>18</v>
      </c>
      <c r="G30" s="100" t="s">
        <v>7</v>
      </c>
      <c r="J30" s="97"/>
    </row>
    <row r="31" spans="2:10" ht="15.6">
      <c r="B31" s="52" t="s">
        <v>15</v>
      </c>
      <c r="C31" s="98" t="s">
        <v>16</v>
      </c>
      <c r="D31" s="100" t="s">
        <v>17</v>
      </c>
      <c r="E31" s="102"/>
      <c r="F31" s="98" t="s">
        <v>24</v>
      </c>
      <c r="G31" s="100" t="s">
        <v>17</v>
      </c>
      <c r="J31" s="97"/>
    </row>
    <row r="32" spans="2:10" ht="15.6">
      <c r="B32" s="52" t="s">
        <v>31</v>
      </c>
      <c r="C32" s="98" t="s">
        <v>26</v>
      </c>
      <c r="D32" s="100" t="s">
        <v>17</v>
      </c>
      <c r="E32" s="102"/>
      <c r="F32" s="98" t="s">
        <v>27</v>
      </c>
      <c r="G32" s="100" t="s">
        <v>17</v>
      </c>
      <c r="J32" s="97"/>
    </row>
    <row r="33" spans="2:7" ht="15.6">
      <c r="B33" s="52" t="s">
        <v>31</v>
      </c>
      <c r="C33" s="98" t="s">
        <v>20</v>
      </c>
      <c r="D33" s="100" t="s">
        <v>7</v>
      </c>
      <c r="E33" s="102"/>
      <c r="F33" s="98" t="s">
        <v>29</v>
      </c>
      <c r="G33" s="100" t="s">
        <v>7</v>
      </c>
    </row>
    <row r="34" spans="2:7" ht="15.6">
      <c r="B34" s="52" t="s">
        <v>31</v>
      </c>
      <c r="C34" s="98" t="s">
        <v>23</v>
      </c>
      <c r="D34" s="100" t="s">
        <v>7</v>
      </c>
      <c r="E34" s="102"/>
      <c r="F34" s="98" t="s">
        <v>21</v>
      </c>
      <c r="G34" s="100" t="s">
        <v>7</v>
      </c>
    </row>
    <row r="35" spans="2:7">
      <c r="B35" s="52"/>
      <c r="C35" s="98"/>
      <c r="D35" s="100"/>
      <c r="F35" s="98"/>
      <c r="G35" s="101"/>
    </row>
    <row r="36" spans="2:7">
      <c r="B36" s="52"/>
    </row>
    <row r="38" spans="2:7">
      <c r="B38" t="s">
        <v>32</v>
      </c>
    </row>
    <row r="41" spans="2:7">
      <c r="B41" s="52"/>
    </row>
    <row r="42" spans="2:7">
      <c r="B42" s="52"/>
    </row>
    <row r="43" spans="2:7">
      <c r="B43" s="52"/>
    </row>
    <row r="44" spans="2:7">
      <c r="B44" s="52"/>
    </row>
    <row r="45" spans="2:7">
      <c r="B45" s="52"/>
    </row>
    <row r="46" spans="2:7">
      <c r="B46" s="52"/>
    </row>
  </sheetData>
  <mergeCells count="1">
    <mergeCell ref="B1:G11"/>
  </mergeCells>
  <pageMargins left="0.70866141732283472" right="0" top="0.39370078740157483" bottom="0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2"/>
  <sheetViews>
    <sheetView workbookViewId="0">
      <selection activeCell="W5" sqref="W5"/>
    </sheetView>
  </sheetViews>
  <sheetFormatPr defaultRowHeight="14.45"/>
  <cols>
    <col min="1" max="3" width="6.7109375" customWidth="1"/>
    <col min="4" max="4" width="5.7109375" customWidth="1"/>
    <col min="5" max="5" width="6.7109375" customWidth="1"/>
    <col min="6" max="6" width="10.7109375" customWidth="1"/>
    <col min="7" max="20" width="3.28515625" customWidth="1"/>
    <col min="21" max="21" width="4" customWidth="1"/>
    <col min="22" max="22" width="3.28515625" customWidth="1"/>
    <col min="23" max="23" width="8.28515625" customWidth="1"/>
    <col min="24" max="25" width="4.7109375" customWidth="1"/>
    <col min="26" max="26" width="9.28515625" customWidth="1"/>
    <col min="27" max="28" width="6.7109375" customWidth="1"/>
    <col min="29" max="29" width="4.42578125" customWidth="1"/>
    <col min="30" max="30" width="7" customWidth="1"/>
    <col min="31" max="31" width="17.7109375" customWidth="1"/>
    <col min="32" max="32" width="17" customWidth="1"/>
    <col min="33" max="33" width="6.85546875" customWidth="1"/>
    <col min="34" max="34" width="6.5703125" customWidth="1"/>
    <col min="35" max="35" width="20.28515625" customWidth="1"/>
    <col min="36" max="37" width="6.7109375" customWidth="1"/>
    <col min="38" max="38" width="6.5703125" customWidth="1"/>
    <col min="39" max="39" width="6.140625" customWidth="1"/>
    <col min="40" max="40" width="6.85546875" customWidth="1"/>
    <col min="41" max="41" width="16.28515625" customWidth="1"/>
    <col min="42" max="42" width="6.7109375" customWidth="1"/>
  </cols>
  <sheetData>
    <row r="1" spans="1:42" ht="15" thickBot="1"/>
    <row r="2" spans="1:42" ht="30" customHeight="1" thickBot="1">
      <c r="A2" s="2" t="s">
        <v>3</v>
      </c>
      <c r="B2" s="160" t="s">
        <v>33</v>
      </c>
      <c r="C2" s="161"/>
      <c r="D2" s="161"/>
      <c r="E2" s="161"/>
      <c r="F2" s="161"/>
      <c r="G2" s="153">
        <v>1</v>
      </c>
      <c r="H2" s="152"/>
      <c r="I2" s="153">
        <v>2</v>
      </c>
      <c r="J2" s="152"/>
      <c r="K2" s="153">
        <v>3</v>
      </c>
      <c r="L2" s="152"/>
      <c r="M2" s="153">
        <v>4</v>
      </c>
      <c r="N2" s="152"/>
      <c r="O2" s="151">
        <v>5</v>
      </c>
      <c r="P2" s="152"/>
      <c r="Q2" s="151">
        <v>6</v>
      </c>
      <c r="R2" s="152"/>
      <c r="S2" s="153">
        <v>7</v>
      </c>
      <c r="T2" s="152"/>
      <c r="U2" s="153">
        <v>8</v>
      </c>
      <c r="V2" s="152"/>
      <c r="W2" s="4" t="s">
        <v>34</v>
      </c>
      <c r="X2" s="154" t="s">
        <v>35</v>
      </c>
      <c r="Y2" s="155"/>
      <c r="Z2" s="3" t="s">
        <v>36</v>
      </c>
      <c r="AA2" s="4" t="s">
        <v>37</v>
      </c>
      <c r="AB2" s="1"/>
      <c r="AD2" s="33" t="str">
        <f>A2</f>
        <v>1.</v>
      </c>
      <c r="AE2" s="33" t="s">
        <v>38</v>
      </c>
      <c r="AF2" s="32"/>
      <c r="AG2" s="32"/>
      <c r="AH2" s="32"/>
      <c r="AI2" s="32"/>
      <c r="AJ2" s="32"/>
      <c r="AK2" s="32"/>
      <c r="AL2" s="32"/>
      <c r="AM2" s="32"/>
      <c r="AN2" s="32"/>
      <c r="AO2" s="32"/>
    </row>
    <row r="3" spans="1:42" ht="30" customHeight="1">
      <c r="A3" s="5">
        <v>1</v>
      </c>
      <c r="B3" s="156" t="s">
        <v>39</v>
      </c>
      <c r="C3" s="157"/>
      <c r="D3" s="157"/>
      <c r="E3" s="157" t="s">
        <v>40</v>
      </c>
      <c r="F3" s="157"/>
      <c r="G3" s="105"/>
      <c r="H3" s="6"/>
      <c r="I3" s="7">
        <f>AG11</f>
        <v>3</v>
      </c>
      <c r="J3" s="8">
        <f>AH11</f>
        <v>0</v>
      </c>
      <c r="K3" s="7">
        <f>AH13</f>
        <v>3</v>
      </c>
      <c r="L3" s="8">
        <f>AG13</f>
        <v>0</v>
      </c>
      <c r="M3" s="7">
        <f>AG18</f>
        <v>3</v>
      </c>
      <c r="N3" s="8">
        <f>AH18</f>
        <v>0</v>
      </c>
      <c r="O3" s="7">
        <f>AH22</f>
        <v>3</v>
      </c>
      <c r="P3" s="8">
        <f>AG22</f>
        <v>2</v>
      </c>
      <c r="Q3" s="13">
        <f>AG25</f>
        <v>3</v>
      </c>
      <c r="R3" s="106">
        <f>AH25</f>
        <v>0</v>
      </c>
      <c r="S3" s="107">
        <f>AH31</f>
        <v>3</v>
      </c>
      <c r="T3" s="108">
        <f>AG31</f>
        <v>0</v>
      </c>
      <c r="U3" s="107">
        <f>AG4</f>
        <v>3</v>
      </c>
      <c r="V3" s="108">
        <f>AH4</f>
        <v>0</v>
      </c>
      <c r="W3" s="109">
        <v>14</v>
      </c>
      <c r="X3" s="9">
        <f>SUM(I3,K3,M3,O3,Q3,S3,U3)</f>
        <v>21</v>
      </c>
      <c r="Y3" s="10">
        <f>SUM(J3,L3,N3,P3,R3,T3,V3)</f>
        <v>2</v>
      </c>
      <c r="Z3" s="110"/>
      <c r="AA3" s="11" t="s">
        <v>3</v>
      </c>
      <c r="AB3" s="111"/>
      <c r="AD3" s="34" t="s">
        <v>41</v>
      </c>
      <c r="AE3" s="34" t="s">
        <v>42</v>
      </c>
      <c r="AF3" s="34" t="s">
        <v>43</v>
      </c>
      <c r="AG3" s="35" t="s">
        <v>44</v>
      </c>
      <c r="AH3" s="36" t="s">
        <v>45</v>
      </c>
      <c r="AI3" s="34" t="s">
        <v>46</v>
      </c>
      <c r="AJ3" s="34" t="s">
        <v>47</v>
      </c>
      <c r="AK3" s="34" t="s">
        <v>48</v>
      </c>
      <c r="AL3" s="34" t="s">
        <v>49</v>
      </c>
      <c r="AM3" s="34" t="s">
        <v>50</v>
      </c>
      <c r="AN3" s="34" t="s">
        <v>51</v>
      </c>
      <c r="AO3" s="34" t="s">
        <v>52</v>
      </c>
      <c r="AP3" s="34" t="s">
        <v>53</v>
      </c>
    </row>
    <row r="4" spans="1:42" ht="30" customHeight="1">
      <c r="A4" s="12">
        <v>2</v>
      </c>
      <c r="B4" s="145" t="s">
        <v>54</v>
      </c>
      <c r="C4" s="146"/>
      <c r="D4" s="146"/>
      <c r="E4" s="158" t="s">
        <v>40</v>
      </c>
      <c r="F4" s="159"/>
      <c r="G4" s="13">
        <f>SUM(J3)</f>
        <v>0</v>
      </c>
      <c r="H4" s="14">
        <f>SUM(I3)</f>
        <v>3</v>
      </c>
      <c r="I4" s="15"/>
      <c r="J4" s="16"/>
      <c r="K4" s="17">
        <f>AG19</f>
        <v>3</v>
      </c>
      <c r="L4" s="18">
        <f>AH19</f>
        <v>0</v>
      </c>
      <c r="M4" s="13">
        <f>AH21</f>
        <v>0</v>
      </c>
      <c r="N4" s="14">
        <f>AG21</f>
        <v>3</v>
      </c>
      <c r="O4" s="13">
        <f>AG26</f>
        <v>0</v>
      </c>
      <c r="P4" s="14">
        <f>AH26</f>
        <v>3</v>
      </c>
      <c r="Q4" s="13">
        <f>AH30</f>
        <v>3</v>
      </c>
      <c r="R4" s="112">
        <f>AG30</f>
        <v>0</v>
      </c>
      <c r="S4" s="17">
        <f>AG5</f>
        <v>3</v>
      </c>
      <c r="T4" s="18">
        <f>AH5</f>
        <v>0</v>
      </c>
      <c r="U4" s="17">
        <f>AG12</f>
        <v>3</v>
      </c>
      <c r="V4" s="18">
        <f>AH12</f>
        <v>2</v>
      </c>
      <c r="W4" s="113">
        <v>11</v>
      </c>
      <c r="X4" s="19">
        <f>SUM(G4,K4,M4,O4,Q4,S4,U4)</f>
        <v>12</v>
      </c>
      <c r="Y4" s="20">
        <f>SUM(H4,L4,N4,P4,R4,T4,V4)</f>
        <v>11</v>
      </c>
      <c r="Z4" s="114"/>
      <c r="AA4" s="22" t="s">
        <v>15</v>
      </c>
      <c r="AB4" s="111"/>
      <c r="AD4" s="31" t="s">
        <v>3</v>
      </c>
      <c r="AE4" s="37" t="str">
        <f>B3</f>
        <v>Tonhauserová</v>
      </c>
      <c r="AF4" s="37" t="str">
        <f>B10</f>
        <v>Burešová</v>
      </c>
      <c r="AG4" s="40">
        <v>3</v>
      </c>
      <c r="AH4" s="43">
        <v>0</v>
      </c>
      <c r="AI4" s="48" t="s">
        <v>55</v>
      </c>
      <c r="AJ4" s="46" t="s">
        <v>56</v>
      </c>
      <c r="AK4" s="47" t="s">
        <v>57</v>
      </c>
      <c r="AL4" s="47" t="s">
        <v>58</v>
      </c>
      <c r="AM4" s="47"/>
      <c r="AN4" s="47"/>
      <c r="AO4" s="38"/>
      <c r="AP4" s="51"/>
    </row>
    <row r="5" spans="1:42" ht="30" customHeight="1">
      <c r="A5" s="12">
        <v>3</v>
      </c>
      <c r="B5" s="145" t="s">
        <v>59</v>
      </c>
      <c r="C5" s="146"/>
      <c r="D5" s="146"/>
      <c r="E5" s="146" t="s">
        <v>60</v>
      </c>
      <c r="F5" s="147"/>
      <c r="G5" s="17">
        <f>SUM(L3)</f>
        <v>0</v>
      </c>
      <c r="H5" s="18">
        <f>SUM(K3)</f>
        <v>3</v>
      </c>
      <c r="I5" s="13">
        <f>SUM(L4)</f>
        <v>0</v>
      </c>
      <c r="J5" s="14">
        <f>SUM(K4)</f>
        <v>3</v>
      </c>
      <c r="K5" s="15"/>
      <c r="L5" s="16"/>
      <c r="M5" s="13">
        <f>AG27</f>
        <v>0</v>
      </c>
      <c r="N5" s="14">
        <f>AH27</f>
        <v>3</v>
      </c>
      <c r="O5" s="13">
        <f>AH29</f>
        <v>0</v>
      </c>
      <c r="P5" s="14">
        <f>AG29</f>
        <v>3</v>
      </c>
      <c r="Q5" s="13">
        <f>AG6</f>
        <v>3</v>
      </c>
      <c r="R5" s="112">
        <f>AH6</f>
        <v>0</v>
      </c>
      <c r="S5" s="17">
        <f>AH10</f>
        <v>3</v>
      </c>
      <c r="T5" s="18">
        <f>AG10</f>
        <v>1</v>
      </c>
      <c r="U5" s="17">
        <f>AG20</f>
        <v>0</v>
      </c>
      <c r="V5" s="18">
        <f>AH20</f>
        <v>3</v>
      </c>
      <c r="W5" s="113">
        <v>9</v>
      </c>
      <c r="X5" s="23">
        <f>SUM(G5,I5,M5,O5,Q5,S5,U5,U5)</f>
        <v>6</v>
      </c>
      <c r="Y5" s="20">
        <f>SUM(H5,J5,N5,P5,R5,T5,V5)</f>
        <v>16</v>
      </c>
      <c r="Z5" s="114"/>
      <c r="AA5" s="22" t="s">
        <v>22</v>
      </c>
      <c r="AB5" s="111"/>
      <c r="AD5" s="31" t="s">
        <v>8</v>
      </c>
      <c r="AE5" s="37" t="str">
        <f>B4</f>
        <v>Skoková</v>
      </c>
      <c r="AF5" s="37" t="str">
        <f>B9</f>
        <v>Zrůbecká</v>
      </c>
      <c r="AG5" s="41">
        <v>3</v>
      </c>
      <c r="AH5" s="44">
        <v>0</v>
      </c>
      <c r="AI5" s="49" t="s">
        <v>54</v>
      </c>
      <c r="AJ5" s="46" t="s">
        <v>61</v>
      </c>
      <c r="AK5" s="47" t="s">
        <v>62</v>
      </c>
      <c r="AL5" s="47" t="s">
        <v>63</v>
      </c>
      <c r="AM5" s="47"/>
      <c r="AN5" s="47"/>
      <c r="AO5" s="38"/>
      <c r="AP5" s="51"/>
    </row>
    <row r="6" spans="1:42" ht="30.75" customHeight="1">
      <c r="A6" s="12">
        <v>4</v>
      </c>
      <c r="B6" s="145" t="s">
        <v>64</v>
      </c>
      <c r="C6" s="146"/>
      <c r="D6" s="146"/>
      <c r="E6" s="146" t="s">
        <v>65</v>
      </c>
      <c r="F6" s="147"/>
      <c r="G6" s="13">
        <f>SUM(N3)</f>
        <v>0</v>
      </c>
      <c r="H6" s="14">
        <f>SUM(M3)</f>
        <v>3</v>
      </c>
      <c r="I6" s="13">
        <f>SUM(N4)</f>
        <v>3</v>
      </c>
      <c r="J6" s="14">
        <f>SUM(M4)</f>
        <v>0</v>
      </c>
      <c r="K6" s="13">
        <f>SUM(N5)</f>
        <v>3</v>
      </c>
      <c r="L6" s="14">
        <f>SUM(M5)</f>
        <v>0</v>
      </c>
      <c r="M6" s="15"/>
      <c r="N6" s="16"/>
      <c r="O6" s="13">
        <f>AG7</f>
        <v>2</v>
      </c>
      <c r="P6" s="14">
        <f>AH7</f>
        <v>3</v>
      </c>
      <c r="Q6" s="13">
        <f>AH9</f>
        <v>3</v>
      </c>
      <c r="R6" s="112">
        <f>AG9</f>
        <v>0</v>
      </c>
      <c r="S6" s="17">
        <f>AG14</f>
        <v>3</v>
      </c>
      <c r="T6" s="18">
        <f>AH14</f>
        <v>0</v>
      </c>
      <c r="U6" s="17">
        <f>AG28</f>
        <v>3</v>
      </c>
      <c r="V6" s="18">
        <f>AH28</f>
        <v>0</v>
      </c>
      <c r="W6" s="113">
        <v>12</v>
      </c>
      <c r="X6" s="19">
        <f>SUM(G6,I6,K6,O6,Q6,S6,U6)</f>
        <v>17</v>
      </c>
      <c r="Y6" s="20">
        <f>SUM(H6,J6,L6,P6,R6,T6,V6)</f>
        <v>6</v>
      </c>
      <c r="Z6" s="21"/>
      <c r="AA6" s="22" t="s">
        <v>11</v>
      </c>
      <c r="AB6" s="111"/>
      <c r="AD6" s="31" t="s">
        <v>11</v>
      </c>
      <c r="AE6" s="37" t="str">
        <f>B5</f>
        <v>Kasíková</v>
      </c>
      <c r="AF6" s="37" t="str">
        <f>B8</f>
        <v>Kuchtová</v>
      </c>
      <c r="AG6" s="41">
        <v>3</v>
      </c>
      <c r="AH6" s="44">
        <v>0</v>
      </c>
      <c r="AI6" s="49" t="s">
        <v>59</v>
      </c>
      <c r="AJ6" s="46" t="s">
        <v>66</v>
      </c>
      <c r="AK6" s="47" t="s">
        <v>67</v>
      </c>
      <c r="AL6" s="47" t="s">
        <v>62</v>
      </c>
      <c r="AM6" s="47"/>
      <c r="AN6" s="47"/>
      <c r="AO6" s="38"/>
      <c r="AP6" s="51"/>
    </row>
    <row r="7" spans="1:42" ht="30" customHeight="1">
      <c r="A7" s="12">
        <v>5</v>
      </c>
      <c r="B7" s="145" t="s">
        <v>68</v>
      </c>
      <c r="C7" s="146"/>
      <c r="D7" s="146"/>
      <c r="E7" s="146" t="s">
        <v>69</v>
      </c>
      <c r="F7" s="147"/>
      <c r="G7" s="13">
        <f>SUM(P3)</f>
        <v>2</v>
      </c>
      <c r="H7" s="14">
        <f>SUM(O3)</f>
        <v>3</v>
      </c>
      <c r="I7" s="13">
        <f>SUM(P4)</f>
        <v>3</v>
      </c>
      <c r="J7" s="14">
        <f>SUM(O4)</f>
        <v>0</v>
      </c>
      <c r="K7" s="13">
        <f>SUM(P5)</f>
        <v>3</v>
      </c>
      <c r="L7" s="14">
        <f>SUM(O5)</f>
        <v>0</v>
      </c>
      <c r="M7" s="13">
        <f>SUM(P6)</f>
        <v>3</v>
      </c>
      <c r="N7" s="14">
        <f>SUM(O6)</f>
        <v>2</v>
      </c>
      <c r="O7" s="15"/>
      <c r="P7" s="16"/>
      <c r="Q7" s="13">
        <f>AG15</f>
        <v>3</v>
      </c>
      <c r="R7" s="112">
        <f>AH15</f>
        <v>0</v>
      </c>
      <c r="S7" s="17">
        <f>AH17</f>
        <v>3</v>
      </c>
      <c r="T7" s="18">
        <f>AG17</f>
        <v>0</v>
      </c>
      <c r="U7" s="17">
        <f>AH8</f>
        <v>3</v>
      </c>
      <c r="V7" s="18">
        <f>AG8</f>
        <v>0</v>
      </c>
      <c r="W7" s="113">
        <v>13</v>
      </c>
      <c r="X7" s="19">
        <f>SUM(G7,I7,K7,M7,Q7,S7,U7)</f>
        <v>20</v>
      </c>
      <c r="Y7" s="20">
        <f>SUM(H7,J7,L7,N7,R7,T7,V7)</f>
        <v>5</v>
      </c>
      <c r="Z7" s="114"/>
      <c r="AA7" s="22" t="s">
        <v>8</v>
      </c>
      <c r="AB7" s="111"/>
      <c r="AD7" s="166" t="s">
        <v>15</v>
      </c>
      <c r="AE7" s="167" t="str">
        <f>B6</f>
        <v>Postlová</v>
      </c>
      <c r="AF7" s="167" t="str">
        <f>B7</f>
        <v>Stellnerová</v>
      </c>
      <c r="AG7" s="168">
        <v>2</v>
      </c>
      <c r="AH7" s="169">
        <v>3</v>
      </c>
      <c r="AI7" s="170" t="s">
        <v>68</v>
      </c>
      <c r="AJ7" s="171" t="s">
        <v>66</v>
      </c>
      <c r="AK7" s="172" t="s">
        <v>70</v>
      </c>
      <c r="AL7" s="172" t="s">
        <v>58</v>
      </c>
      <c r="AM7" s="172" t="s">
        <v>70</v>
      </c>
      <c r="AN7" s="172" t="s">
        <v>70</v>
      </c>
      <c r="AO7" s="173"/>
      <c r="AP7" s="174"/>
    </row>
    <row r="8" spans="1:42" ht="30" customHeight="1">
      <c r="A8" s="12">
        <v>6</v>
      </c>
      <c r="B8" s="145" t="s">
        <v>71</v>
      </c>
      <c r="C8" s="146"/>
      <c r="D8" s="146"/>
      <c r="E8" s="146" t="s">
        <v>60</v>
      </c>
      <c r="F8" s="147"/>
      <c r="G8" s="13">
        <f>SUM(R3)</f>
        <v>0</v>
      </c>
      <c r="H8" s="14">
        <f>SUM(Q3)</f>
        <v>3</v>
      </c>
      <c r="I8" s="13">
        <f>SUM(R4)</f>
        <v>0</v>
      </c>
      <c r="J8" s="14">
        <f>SUM(Q4)</f>
        <v>3</v>
      </c>
      <c r="K8" s="13">
        <f>SUM(R5)</f>
        <v>0</v>
      </c>
      <c r="L8" s="14">
        <f>SUM(Q5)</f>
        <v>3</v>
      </c>
      <c r="M8" s="13">
        <f>SUM(R6)</f>
        <v>0</v>
      </c>
      <c r="N8" s="14">
        <f>SUM(Q6)</f>
        <v>3</v>
      </c>
      <c r="O8" s="13">
        <f>SUM(R7)</f>
        <v>0</v>
      </c>
      <c r="P8" s="14">
        <f>SUM(Q7)</f>
        <v>3</v>
      </c>
      <c r="Q8" s="15"/>
      <c r="R8" s="15"/>
      <c r="S8" s="115">
        <f>AG23</f>
        <v>3</v>
      </c>
      <c r="T8" s="116">
        <f>AH23</f>
        <v>2</v>
      </c>
      <c r="U8" s="115">
        <f>AH16</f>
        <v>0</v>
      </c>
      <c r="V8" s="116">
        <f>AG16</f>
        <v>3</v>
      </c>
      <c r="W8" s="117">
        <v>8</v>
      </c>
      <c r="X8" s="19">
        <f>SUM(G8,I8,K8,M8,O8,S8,U8)</f>
        <v>3</v>
      </c>
      <c r="Y8" s="20">
        <f>SUM(H8,J8,L8,N8,P8,T8,V8)</f>
        <v>20</v>
      </c>
      <c r="Z8" s="114"/>
      <c r="AA8" s="22" t="s">
        <v>25</v>
      </c>
      <c r="AB8" s="1"/>
      <c r="AD8" s="175" t="s">
        <v>19</v>
      </c>
      <c r="AE8" s="176" t="str">
        <f>B10</f>
        <v>Burešová</v>
      </c>
      <c r="AF8" s="177" t="str">
        <f>B7</f>
        <v>Stellnerová</v>
      </c>
      <c r="AG8" s="65">
        <v>0</v>
      </c>
      <c r="AH8" s="66">
        <v>3</v>
      </c>
      <c r="AI8" s="67" t="s">
        <v>68</v>
      </c>
      <c r="AJ8" s="178" t="s">
        <v>72</v>
      </c>
      <c r="AK8" s="179" t="s">
        <v>73</v>
      </c>
      <c r="AL8" s="179" t="s">
        <v>74</v>
      </c>
      <c r="AM8" s="179"/>
      <c r="AN8" s="179"/>
      <c r="AO8" s="180"/>
      <c r="AP8" s="181"/>
    </row>
    <row r="9" spans="1:42" ht="30" customHeight="1">
      <c r="A9" s="12">
        <v>7</v>
      </c>
      <c r="B9" s="145" t="s">
        <v>75</v>
      </c>
      <c r="C9" s="146"/>
      <c r="D9" s="146"/>
      <c r="E9" s="146" t="s">
        <v>40</v>
      </c>
      <c r="F9" s="147"/>
      <c r="G9" s="13">
        <f>SUM(T3)</f>
        <v>0</v>
      </c>
      <c r="H9" s="14">
        <f>SUM(S3)</f>
        <v>3</v>
      </c>
      <c r="I9" s="13">
        <f>SUM(T4)</f>
        <v>0</v>
      </c>
      <c r="J9" s="14">
        <f>SUM(S4)</f>
        <v>3</v>
      </c>
      <c r="K9" s="13">
        <f>SUM(T5)</f>
        <v>1</v>
      </c>
      <c r="L9" s="14">
        <f>SUM(S5)</f>
        <v>3</v>
      </c>
      <c r="M9" s="13">
        <f>SUM(T6)</f>
        <v>0</v>
      </c>
      <c r="N9" s="14">
        <f>SUM(S6)</f>
        <v>3</v>
      </c>
      <c r="O9" s="13">
        <f>SUM(T7)</f>
        <v>0</v>
      </c>
      <c r="P9" s="14">
        <f>SUM(S7)</f>
        <v>3</v>
      </c>
      <c r="Q9" s="13">
        <f>SUM(T8)</f>
        <v>2</v>
      </c>
      <c r="R9" s="14">
        <f>SUM(S8)</f>
        <v>3</v>
      </c>
      <c r="S9" s="135"/>
      <c r="T9" s="16"/>
      <c r="U9" s="136">
        <f>AH24</f>
        <v>0</v>
      </c>
      <c r="V9" s="137">
        <f>AG24</f>
        <v>3</v>
      </c>
      <c r="W9" s="138">
        <v>7</v>
      </c>
      <c r="X9" s="19">
        <f>SUM(G9,I9,K9,M9,O9,Q9,U9)</f>
        <v>3</v>
      </c>
      <c r="Y9" s="20">
        <f>SUM(H9,J9,L9,N9,P9,R9,V9)</f>
        <v>21</v>
      </c>
      <c r="Z9" s="114"/>
      <c r="AA9" s="22" t="s">
        <v>28</v>
      </c>
      <c r="AB9" s="1"/>
      <c r="AD9" s="31" t="s">
        <v>22</v>
      </c>
      <c r="AE9" s="39" t="str">
        <f>B8</f>
        <v>Kuchtová</v>
      </c>
      <c r="AF9" s="37" t="str">
        <f>B6</f>
        <v>Postlová</v>
      </c>
      <c r="AG9" s="41">
        <v>0</v>
      </c>
      <c r="AH9" s="44">
        <v>3</v>
      </c>
      <c r="AI9" s="49" t="s">
        <v>64</v>
      </c>
      <c r="AJ9" s="46" t="s">
        <v>76</v>
      </c>
      <c r="AK9" s="47" t="s">
        <v>77</v>
      </c>
      <c r="AL9" s="47" t="s">
        <v>78</v>
      </c>
      <c r="AM9" s="47"/>
      <c r="AN9" s="47"/>
      <c r="AO9" s="38"/>
      <c r="AP9" s="51"/>
    </row>
    <row r="10" spans="1:42" ht="30" customHeight="1">
      <c r="A10" s="134">
        <v>8</v>
      </c>
      <c r="B10" s="148" t="s">
        <v>79</v>
      </c>
      <c r="C10" s="149"/>
      <c r="D10" s="149"/>
      <c r="E10" s="149" t="s">
        <v>40</v>
      </c>
      <c r="F10" s="150"/>
      <c r="G10" s="25">
        <f>SUM(V3)</f>
        <v>0</v>
      </c>
      <c r="H10" s="194">
        <f>SUM(U3)</f>
        <v>3</v>
      </c>
      <c r="I10" s="25">
        <f>SUM(V4)</f>
        <v>2</v>
      </c>
      <c r="J10" s="26">
        <f>SUM(U4)</f>
        <v>3</v>
      </c>
      <c r="K10" s="25">
        <f>SUM(V5)</f>
        <v>3</v>
      </c>
      <c r="L10" s="26">
        <f>SUM(U5)</f>
        <v>0</v>
      </c>
      <c r="M10" s="25">
        <f>SUM(V6)</f>
        <v>0</v>
      </c>
      <c r="N10" s="26">
        <f>SUM(U6)</f>
        <v>3</v>
      </c>
      <c r="O10" s="25">
        <f>SUM(V7)</f>
        <v>0</v>
      </c>
      <c r="P10" s="26">
        <f>SUM(U7)</f>
        <v>3</v>
      </c>
      <c r="Q10" s="25">
        <f>SUM(V8)</f>
        <v>3</v>
      </c>
      <c r="R10" s="26">
        <f>SUM(U8)</f>
        <v>0</v>
      </c>
      <c r="S10" s="25">
        <f>SUM(V9)</f>
        <v>3</v>
      </c>
      <c r="T10" s="26">
        <f>SUM(U9)</f>
        <v>0</v>
      </c>
      <c r="U10" s="118"/>
      <c r="V10" s="27"/>
      <c r="W10" s="113" t="s">
        <v>67</v>
      </c>
      <c r="X10" s="28">
        <f>SUM(G10,I10,K10,M10,O10,Q10,S10)</f>
        <v>11</v>
      </c>
      <c r="Y10" s="29">
        <f>SUM(H10,J10,L10,N10,P10,R10,T10)</f>
        <v>12</v>
      </c>
      <c r="Z10" s="139"/>
      <c r="AA10" s="22" t="s">
        <v>19</v>
      </c>
      <c r="AB10" s="140"/>
      <c r="AD10" s="31" t="s">
        <v>25</v>
      </c>
      <c r="AE10" s="37" t="str">
        <f>B9</f>
        <v>Zrůbecká</v>
      </c>
      <c r="AF10" s="37" t="str">
        <f>B5</f>
        <v>Kasíková</v>
      </c>
      <c r="AG10" s="65">
        <v>1</v>
      </c>
      <c r="AH10" s="66">
        <v>3</v>
      </c>
      <c r="AI10" s="67" t="s">
        <v>59</v>
      </c>
      <c r="AJ10" s="46" t="s">
        <v>61</v>
      </c>
      <c r="AK10" s="47" t="s">
        <v>72</v>
      </c>
      <c r="AL10" s="47" t="s">
        <v>80</v>
      </c>
      <c r="AM10" s="47" t="s">
        <v>72</v>
      </c>
      <c r="AN10" s="47"/>
      <c r="AO10" s="38"/>
      <c r="AP10" s="51"/>
    </row>
    <row r="11" spans="1:42" ht="30.75" customHeight="1">
      <c r="B11" t="s">
        <v>81</v>
      </c>
      <c r="C11" s="122"/>
      <c r="D11" s="122"/>
      <c r="E11" s="122"/>
      <c r="F11" s="122"/>
      <c r="G11" s="143"/>
      <c r="H11" s="143"/>
      <c r="I11" s="1"/>
      <c r="J11" s="1"/>
      <c r="K11" s="143"/>
      <c r="L11" s="143"/>
      <c r="M11" s="1"/>
      <c r="N11" s="1"/>
      <c r="O11" s="143"/>
      <c r="P11" s="143"/>
      <c r="Q11" s="126"/>
      <c r="R11" s="143"/>
      <c r="S11" s="143"/>
      <c r="T11" s="122"/>
      <c r="U11" s="122"/>
      <c r="V11" s="122"/>
      <c r="W11" s="122"/>
      <c r="AD11" s="166" t="s">
        <v>28</v>
      </c>
      <c r="AE11" s="167" t="str">
        <f>B3</f>
        <v>Tonhauserová</v>
      </c>
      <c r="AF11" s="167" t="str">
        <f>B4</f>
        <v>Skoková</v>
      </c>
      <c r="AG11" s="168">
        <v>3</v>
      </c>
      <c r="AH11" s="169">
        <v>0</v>
      </c>
      <c r="AI11" s="170" t="s">
        <v>55</v>
      </c>
      <c r="AJ11" s="171" t="s">
        <v>63</v>
      </c>
      <c r="AK11" s="172" t="s">
        <v>57</v>
      </c>
      <c r="AL11" s="172" t="s">
        <v>62</v>
      </c>
      <c r="AM11" s="172"/>
      <c r="AN11" s="172"/>
      <c r="AO11" s="173"/>
      <c r="AP11" s="174"/>
    </row>
    <row r="12" spans="1:42" ht="29.25" customHeight="1">
      <c r="A12" s="127"/>
      <c r="B12" s="128"/>
      <c r="C12" s="122" t="s">
        <v>82</v>
      </c>
      <c r="D12" s="122"/>
      <c r="E12" s="122" t="s">
        <v>83</v>
      </c>
      <c r="F12" s="122"/>
      <c r="G12" s="143" t="s">
        <v>84</v>
      </c>
      <c r="H12" s="143"/>
      <c r="I12" s="1"/>
      <c r="J12" s="1"/>
      <c r="K12" s="143" t="s">
        <v>85</v>
      </c>
      <c r="L12" s="143"/>
      <c r="M12" s="1"/>
      <c r="N12" s="1"/>
      <c r="O12" s="143" t="s">
        <v>86</v>
      </c>
      <c r="P12" s="143"/>
      <c r="Q12" s="126"/>
      <c r="R12" s="143"/>
      <c r="S12" s="143"/>
      <c r="T12" s="143" t="s">
        <v>87</v>
      </c>
      <c r="U12" s="143"/>
      <c r="V12" s="122"/>
      <c r="W12" s="165"/>
      <c r="X12" s="143" t="s">
        <v>88</v>
      </c>
      <c r="Y12" s="143"/>
      <c r="Z12" s="129"/>
      <c r="AA12" s="1"/>
      <c r="AB12" s="1"/>
      <c r="AD12" s="175" t="s">
        <v>89</v>
      </c>
      <c r="AE12" s="176" t="str">
        <f>B4</f>
        <v>Skoková</v>
      </c>
      <c r="AF12" s="177" t="str">
        <f>B10</f>
        <v>Burešová</v>
      </c>
      <c r="AG12" s="65">
        <v>3</v>
      </c>
      <c r="AH12" s="66">
        <v>2</v>
      </c>
      <c r="AI12" s="67" t="s">
        <v>54</v>
      </c>
      <c r="AJ12" s="178" t="s">
        <v>61</v>
      </c>
      <c r="AK12" s="179" t="s">
        <v>70</v>
      </c>
      <c r="AL12" s="179" t="s">
        <v>90</v>
      </c>
      <c r="AM12" s="179" t="s">
        <v>91</v>
      </c>
      <c r="AN12" s="179" t="s">
        <v>91</v>
      </c>
      <c r="AO12" s="180"/>
      <c r="AP12" s="181"/>
    </row>
    <row r="13" spans="1:42" ht="29.25" customHeight="1">
      <c r="A13" s="111"/>
      <c r="B13" s="164"/>
      <c r="C13" s="122" t="s">
        <v>92</v>
      </c>
      <c r="D13" s="164"/>
      <c r="E13" s="122" t="s">
        <v>93</v>
      </c>
      <c r="F13" s="164"/>
      <c r="G13" s="143" t="s">
        <v>94</v>
      </c>
      <c r="H13" s="143"/>
      <c r="I13" s="130"/>
      <c r="J13" s="131"/>
      <c r="K13" s="143" t="s">
        <v>95</v>
      </c>
      <c r="L13" s="143"/>
      <c r="M13" s="130"/>
      <c r="N13" s="131"/>
      <c r="O13" s="143" t="s">
        <v>96</v>
      </c>
      <c r="P13" s="143"/>
      <c r="Q13" s="130"/>
      <c r="R13" s="131"/>
      <c r="S13" s="131"/>
      <c r="T13" s="143" t="s">
        <v>97</v>
      </c>
      <c r="U13" s="143"/>
      <c r="V13" s="131"/>
      <c r="W13" s="131"/>
      <c r="X13" s="143" t="s">
        <v>98</v>
      </c>
      <c r="Y13" s="143"/>
      <c r="Z13" s="127"/>
      <c r="AA13" s="111"/>
      <c r="AB13" s="111"/>
      <c r="AD13" s="31" t="s">
        <v>99</v>
      </c>
      <c r="AE13" s="39" t="str">
        <f>B5</f>
        <v>Kasíková</v>
      </c>
      <c r="AF13" s="37" t="str">
        <f>B3</f>
        <v>Tonhauserová</v>
      </c>
      <c r="AG13" s="41">
        <v>0</v>
      </c>
      <c r="AH13" s="44">
        <v>3</v>
      </c>
      <c r="AI13" s="49" t="s">
        <v>55</v>
      </c>
      <c r="AJ13" s="46" t="s">
        <v>100</v>
      </c>
      <c r="AK13" s="47" t="s">
        <v>76</v>
      </c>
      <c r="AL13" s="47" t="s">
        <v>80</v>
      </c>
      <c r="AM13" s="47"/>
      <c r="AN13" s="47"/>
      <c r="AO13" s="38"/>
      <c r="AP13" s="51"/>
    </row>
    <row r="14" spans="1:42" ht="30" customHeight="1">
      <c r="A14" s="1"/>
      <c r="B14" s="121"/>
      <c r="C14" s="122" t="s">
        <v>101</v>
      </c>
      <c r="E14" s="122" t="s">
        <v>102</v>
      </c>
      <c r="G14" s="143" t="s">
        <v>103</v>
      </c>
      <c r="H14" s="143"/>
      <c r="K14" s="143" t="s">
        <v>104</v>
      </c>
      <c r="L14" s="143"/>
      <c r="O14" s="143" t="s">
        <v>105</v>
      </c>
      <c r="P14" s="143"/>
      <c r="T14" s="143" t="s">
        <v>106</v>
      </c>
      <c r="U14" s="143"/>
      <c r="X14" s="143" t="s">
        <v>107</v>
      </c>
      <c r="Y14" s="143"/>
      <c r="Z14" s="1"/>
      <c r="AA14" s="1"/>
      <c r="AB14" s="1"/>
      <c r="AD14" s="31" t="s">
        <v>108</v>
      </c>
      <c r="AE14" s="39" t="str">
        <f>B6</f>
        <v>Postlová</v>
      </c>
      <c r="AF14" s="37" t="str">
        <f>B9</f>
        <v>Zrůbecká</v>
      </c>
      <c r="AG14" s="65">
        <v>3</v>
      </c>
      <c r="AH14" s="66">
        <v>0</v>
      </c>
      <c r="AI14" s="67" t="s">
        <v>64</v>
      </c>
      <c r="AJ14" s="46" t="s">
        <v>56</v>
      </c>
      <c r="AK14" s="47" t="s">
        <v>109</v>
      </c>
      <c r="AL14" s="47" t="s">
        <v>56</v>
      </c>
      <c r="AM14" s="47"/>
      <c r="AN14" s="47"/>
      <c r="AO14" s="38"/>
      <c r="AP14" s="51"/>
    </row>
    <row r="15" spans="1:42" ht="30" customHeight="1">
      <c r="A15" s="1"/>
      <c r="B15" s="121"/>
      <c r="C15" s="122" t="s">
        <v>110</v>
      </c>
      <c r="E15" s="122" t="s">
        <v>111</v>
      </c>
      <c r="G15" s="143" t="s">
        <v>112</v>
      </c>
      <c r="H15" s="143"/>
      <c r="K15" s="143" t="s">
        <v>113</v>
      </c>
      <c r="L15" s="143"/>
      <c r="O15" s="143" t="s">
        <v>114</v>
      </c>
      <c r="P15" s="143"/>
      <c r="T15" s="143" t="s">
        <v>115</v>
      </c>
      <c r="U15" s="143"/>
      <c r="X15" s="143" t="s">
        <v>116</v>
      </c>
      <c r="Y15" s="143"/>
      <c r="Z15" s="1"/>
      <c r="AA15" s="1"/>
      <c r="AB15" s="1"/>
      <c r="AD15" s="166" t="s">
        <v>117</v>
      </c>
      <c r="AE15" s="167" t="str">
        <f>B7</f>
        <v>Stellnerová</v>
      </c>
      <c r="AF15" s="167" t="str">
        <f>B8</f>
        <v>Kuchtová</v>
      </c>
      <c r="AG15" s="182">
        <v>3</v>
      </c>
      <c r="AH15" s="183">
        <v>0</v>
      </c>
      <c r="AI15" s="184" t="s">
        <v>68</v>
      </c>
      <c r="AJ15" s="171" t="s">
        <v>57</v>
      </c>
      <c r="AK15" s="172" t="s">
        <v>57</v>
      </c>
      <c r="AL15" s="172" t="s">
        <v>57</v>
      </c>
      <c r="AM15" s="172"/>
      <c r="AN15" s="172"/>
      <c r="AO15" s="173"/>
      <c r="AP15" s="174"/>
    </row>
    <row r="16" spans="1:42" ht="30.75" customHeight="1">
      <c r="C16" s="122"/>
      <c r="D16" s="122"/>
      <c r="E16" s="122"/>
      <c r="F16" s="122"/>
      <c r="G16" s="143"/>
      <c r="H16" s="143"/>
      <c r="I16" s="1"/>
      <c r="J16" s="1"/>
      <c r="K16" s="143"/>
      <c r="L16" s="143"/>
      <c r="M16" s="1"/>
      <c r="N16" s="1"/>
      <c r="O16" s="143"/>
      <c r="P16" s="143"/>
      <c r="Q16" s="143"/>
      <c r="R16" s="143"/>
      <c r="S16" s="122"/>
      <c r="T16" s="122"/>
      <c r="U16" s="122"/>
      <c r="V16" s="122"/>
      <c r="W16" s="122"/>
      <c r="AD16" s="175" t="s">
        <v>118</v>
      </c>
      <c r="AE16" s="177" t="str">
        <f>B10</f>
        <v>Burešová</v>
      </c>
      <c r="AF16" s="177" t="str">
        <f>B8</f>
        <v>Kuchtová</v>
      </c>
      <c r="AG16" s="65">
        <v>3</v>
      </c>
      <c r="AH16" s="66">
        <v>0</v>
      </c>
      <c r="AI16" s="67" t="s">
        <v>79</v>
      </c>
      <c r="AJ16" s="178" t="s">
        <v>66</v>
      </c>
      <c r="AK16" s="179" t="s">
        <v>57</v>
      </c>
      <c r="AL16" s="179" t="s">
        <v>58</v>
      </c>
      <c r="AM16" s="179"/>
      <c r="AN16" s="179"/>
      <c r="AO16" s="180"/>
      <c r="AP16" s="181"/>
    </row>
    <row r="17" spans="1:42" ht="29.25" customHeight="1">
      <c r="A17" s="127"/>
      <c r="B17" s="128"/>
      <c r="C17" s="122"/>
      <c r="D17" s="122"/>
      <c r="E17" s="122"/>
      <c r="F17" s="122"/>
      <c r="G17" s="143"/>
      <c r="H17" s="143"/>
      <c r="I17" s="1"/>
      <c r="J17" s="1"/>
      <c r="K17" s="143"/>
      <c r="L17" s="143"/>
      <c r="M17" s="1"/>
      <c r="N17" s="1"/>
      <c r="O17" s="143"/>
      <c r="P17" s="143"/>
      <c r="Q17" s="143"/>
      <c r="R17" s="143"/>
      <c r="S17" s="122"/>
      <c r="T17" s="122"/>
      <c r="U17" s="122"/>
      <c r="V17" s="122"/>
      <c r="W17" s="122"/>
      <c r="X17" s="144"/>
      <c r="Y17" s="144"/>
      <c r="Z17" s="129"/>
      <c r="AA17" s="1"/>
      <c r="AB17" s="1"/>
      <c r="AD17" s="31" t="s">
        <v>119</v>
      </c>
      <c r="AE17" s="39" t="str">
        <f>B9</f>
        <v>Zrůbecká</v>
      </c>
      <c r="AF17" s="37" t="str">
        <f>B7</f>
        <v>Stellnerová</v>
      </c>
      <c r="AG17" s="41">
        <v>0</v>
      </c>
      <c r="AH17" s="44">
        <v>3</v>
      </c>
      <c r="AI17" s="49" t="s">
        <v>68</v>
      </c>
      <c r="AJ17" s="46" t="s">
        <v>100</v>
      </c>
      <c r="AK17" s="47" t="s">
        <v>100</v>
      </c>
      <c r="AL17" s="47" t="s">
        <v>100</v>
      </c>
      <c r="AM17" s="47"/>
      <c r="AN17" s="47"/>
      <c r="AO17" s="38"/>
      <c r="AP17" s="51"/>
    </row>
    <row r="18" spans="1:42" ht="29.25" customHeight="1">
      <c r="A18" s="111"/>
      <c r="B18" s="142"/>
      <c r="C18" s="142"/>
      <c r="D18" s="142"/>
      <c r="E18" s="142"/>
      <c r="F18" s="142"/>
      <c r="G18" s="127"/>
      <c r="H18" s="127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31"/>
      <c r="T18" s="131"/>
      <c r="U18" s="131"/>
      <c r="V18" s="131"/>
      <c r="W18" s="131"/>
      <c r="X18" s="132"/>
      <c r="Y18" s="133"/>
      <c r="Z18" s="127"/>
      <c r="AA18" s="111"/>
      <c r="AB18" s="111"/>
      <c r="AD18" s="31" t="s">
        <v>120</v>
      </c>
      <c r="AE18" s="39" t="str">
        <f>B3</f>
        <v>Tonhauserová</v>
      </c>
      <c r="AF18" s="37" t="str">
        <f>B6</f>
        <v>Postlová</v>
      </c>
      <c r="AG18" s="41">
        <v>3</v>
      </c>
      <c r="AH18" s="44">
        <v>0</v>
      </c>
      <c r="AI18" s="49" t="s">
        <v>55</v>
      </c>
      <c r="AJ18" s="46" t="s">
        <v>58</v>
      </c>
      <c r="AK18" s="47" t="s">
        <v>109</v>
      </c>
      <c r="AL18" s="47" t="s">
        <v>63</v>
      </c>
      <c r="AM18" s="47"/>
      <c r="AN18" s="47"/>
      <c r="AO18" s="38"/>
      <c r="AP18" s="51"/>
    </row>
    <row r="19" spans="1:42" ht="29.25" customHeight="1">
      <c r="A19" s="111"/>
      <c r="B19" s="142"/>
      <c r="C19" s="142"/>
      <c r="D19" s="142"/>
      <c r="E19" s="142"/>
      <c r="F19" s="142"/>
      <c r="G19" s="127"/>
      <c r="H19" s="127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31"/>
      <c r="T19" s="131"/>
      <c r="U19" s="131"/>
      <c r="V19" s="131"/>
      <c r="W19" s="131"/>
      <c r="X19" s="132"/>
      <c r="Y19" s="133"/>
      <c r="Z19" s="127"/>
      <c r="AA19" s="111"/>
      <c r="AB19" s="111"/>
      <c r="AD19" s="166" t="s">
        <v>121</v>
      </c>
      <c r="AE19" s="185" t="str">
        <f>B4</f>
        <v>Skoková</v>
      </c>
      <c r="AF19" s="167" t="str">
        <f>B5</f>
        <v>Kasíková</v>
      </c>
      <c r="AG19" s="168">
        <v>3</v>
      </c>
      <c r="AH19" s="169">
        <v>0</v>
      </c>
      <c r="AI19" s="170" t="s">
        <v>54</v>
      </c>
      <c r="AJ19" s="171" t="s">
        <v>62</v>
      </c>
      <c r="AK19" s="172" t="s">
        <v>63</v>
      </c>
      <c r="AL19" s="172" t="s">
        <v>56</v>
      </c>
      <c r="AM19" s="172"/>
      <c r="AN19" s="172"/>
      <c r="AO19" s="173"/>
      <c r="AP19" s="174"/>
    </row>
    <row r="20" spans="1:42" ht="30" customHeight="1">
      <c r="A20" s="1"/>
      <c r="B20" s="121"/>
      <c r="X20" s="1"/>
      <c r="Y20" s="1"/>
      <c r="Z20" s="1"/>
      <c r="AA20" s="1"/>
      <c r="AB20" s="1"/>
      <c r="AD20" s="175" t="s">
        <v>122</v>
      </c>
      <c r="AE20" s="176" t="str">
        <f>B5</f>
        <v>Kasíková</v>
      </c>
      <c r="AF20" s="177" t="str">
        <f>B10</f>
        <v>Burešová</v>
      </c>
      <c r="AG20" s="65">
        <v>0</v>
      </c>
      <c r="AH20" s="66">
        <v>3</v>
      </c>
      <c r="AI20" s="67" t="s">
        <v>79</v>
      </c>
      <c r="AJ20" s="178" t="s">
        <v>72</v>
      </c>
      <c r="AK20" s="179" t="s">
        <v>80</v>
      </c>
      <c r="AL20" s="179" t="s">
        <v>72</v>
      </c>
      <c r="AM20" s="179"/>
      <c r="AN20" s="179"/>
      <c r="AO20" s="180"/>
      <c r="AP20" s="181"/>
    </row>
    <row r="21" spans="1:42" ht="30" customHeight="1">
      <c r="A21" s="1"/>
      <c r="B21" s="121"/>
      <c r="X21" s="1"/>
      <c r="Y21" s="1"/>
      <c r="Z21" s="1"/>
      <c r="AA21" s="1"/>
      <c r="AB21" s="1"/>
      <c r="AD21" s="31" t="s">
        <v>123</v>
      </c>
      <c r="AE21" s="37" t="str">
        <f>B6</f>
        <v>Postlová</v>
      </c>
      <c r="AF21" s="37" t="str">
        <f>B4</f>
        <v>Skoková</v>
      </c>
      <c r="AG21" s="65">
        <v>3</v>
      </c>
      <c r="AH21" s="66">
        <v>0</v>
      </c>
      <c r="AI21" s="67" t="s">
        <v>64</v>
      </c>
      <c r="AJ21" s="46" t="s">
        <v>124</v>
      </c>
      <c r="AK21" s="47" t="s">
        <v>61</v>
      </c>
      <c r="AL21" s="47" t="s">
        <v>91</v>
      </c>
      <c r="AM21" s="47"/>
      <c r="AN21" s="47"/>
      <c r="AO21" s="38"/>
      <c r="AP21" s="51"/>
    </row>
    <row r="22" spans="1:42" ht="30.75" customHeight="1">
      <c r="C22" s="122"/>
      <c r="D22" s="122"/>
      <c r="E22" s="122"/>
      <c r="F22" s="122"/>
      <c r="G22" s="143"/>
      <c r="H22" s="143"/>
      <c r="I22" s="1"/>
      <c r="J22" s="1"/>
      <c r="K22" s="143"/>
      <c r="L22" s="143"/>
      <c r="M22" s="1"/>
      <c r="N22" s="1"/>
      <c r="O22" s="143"/>
      <c r="P22" s="143"/>
      <c r="Q22" s="143"/>
      <c r="R22" s="143"/>
      <c r="S22" s="122"/>
      <c r="T22" s="122"/>
      <c r="U22" s="122"/>
      <c r="V22" s="122"/>
      <c r="W22" s="122"/>
      <c r="AD22" s="31" t="s">
        <v>125</v>
      </c>
      <c r="AE22" s="37" t="str">
        <f>B7</f>
        <v>Stellnerová</v>
      </c>
      <c r="AF22" s="37" t="str">
        <f>B3</f>
        <v>Tonhauserová</v>
      </c>
      <c r="AG22" s="41">
        <v>2</v>
      </c>
      <c r="AH22" s="44">
        <v>3</v>
      </c>
      <c r="AI22" s="49" t="s">
        <v>55</v>
      </c>
      <c r="AJ22" s="46" t="s">
        <v>78</v>
      </c>
      <c r="AK22" s="47" t="s">
        <v>66</v>
      </c>
      <c r="AL22" s="47" t="s">
        <v>56</v>
      </c>
      <c r="AM22" s="47" t="s">
        <v>70</v>
      </c>
      <c r="AN22" s="47" t="s">
        <v>70</v>
      </c>
      <c r="AO22" s="38"/>
      <c r="AP22" s="51"/>
    </row>
    <row r="23" spans="1:42" ht="29.25" customHeight="1">
      <c r="A23" s="127"/>
      <c r="B23" s="128"/>
      <c r="C23" s="122"/>
      <c r="D23" s="122"/>
      <c r="E23" s="122"/>
      <c r="F23" s="122"/>
      <c r="G23" s="143"/>
      <c r="H23" s="143"/>
      <c r="I23" s="1"/>
      <c r="J23" s="1"/>
      <c r="K23" s="143"/>
      <c r="L23" s="143"/>
      <c r="M23" s="1"/>
      <c r="N23" s="1"/>
      <c r="O23" s="143"/>
      <c r="P23" s="143"/>
      <c r="Q23" s="143"/>
      <c r="R23" s="143"/>
      <c r="S23" s="122"/>
      <c r="T23" s="122"/>
      <c r="U23" s="122"/>
      <c r="V23" s="122"/>
      <c r="W23" s="122"/>
      <c r="X23" s="144"/>
      <c r="Y23" s="144"/>
      <c r="Z23" s="129"/>
      <c r="AA23" s="1"/>
      <c r="AB23" s="1"/>
      <c r="AD23" s="166" t="s">
        <v>126</v>
      </c>
      <c r="AE23" s="185" t="str">
        <f>B8</f>
        <v>Kuchtová</v>
      </c>
      <c r="AF23" s="167" t="str">
        <f>B9</f>
        <v>Zrůbecká</v>
      </c>
      <c r="AG23" s="168">
        <v>3</v>
      </c>
      <c r="AH23" s="169">
        <v>2</v>
      </c>
      <c r="AI23" s="170" t="s">
        <v>71</v>
      </c>
      <c r="AJ23" s="171" t="s">
        <v>74</v>
      </c>
      <c r="AK23" s="172" t="s">
        <v>124</v>
      </c>
      <c r="AL23" s="172" t="s">
        <v>78</v>
      </c>
      <c r="AM23" s="172" t="s">
        <v>91</v>
      </c>
      <c r="AN23" s="172" t="s">
        <v>74</v>
      </c>
      <c r="AO23" s="173"/>
      <c r="AP23" s="174"/>
    </row>
    <row r="24" spans="1:42" ht="29.25" customHeight="1">
      <c r="A24" s="111"/>
      <c r="B24" s="142"/>
      <c r="C24" s="142"/>
      <c r="D24" s="142"/>
      <c r="E24" s="142"/>
      <c r="F24" s="142"/>
      <c r="G24" s="127"/>
      <c r="H24" s="127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31"/>
      <c r="T24" s="131"/>
      <c r="U24" s="131"/>
      <c r="V24" s="131"/>
      <c r="W24" s="131"/>
      <c r="X24" s="132"/>
      <c r="Y24" s="133"/>
      <c r="Z24" s="127"/>
      <c r="AA24" s="111"/>
      <c r="AB24" s="111"/>
      <c r="AD24" s="175" t="s">
        <v>127</v>
      </c>
      <c r="AE24" s="176" t="str">
        <f>B10</f>
        <v>Burešová</v>
      </c>
      <c r="AF24" s="177" t="str">
        <f>B9</f>
        <v>Zrůbecká</v>
      </c>
      <c r="AG24" s="186">
        <v>3</v>
      </c>
      <c r="AH24" s="187">
        <v>0</v>
      </c>
      <c r="AI24" s="188" t="s">
        <v>79</v>
      </c>
      <c r="AJ24" s="178" t="s">
        <v>124</v>
      </c>
      <c r="AK24" s="179" t="s">
        <v>57</v>
      </c>
      <c r="AL24" s="179" t="s">
        <v>91</v>
      </c>
      <c r="AM24" s="179"/>
      <c r="AN24" s="179"/>
      <c r="AO24" s="180"/>
      <c r="AP24" s="181"/>
    </row>
    <row r="25" spans="1:42" ht="29.25" customHeight="1">
      <c r="A25" s="111"/>
      <c r="B25" s="142"/>
      <c r="C25" s="142"/>
      <c r="D25" s="142"/>
      <c r="E25" s="142"/>
      <c r="F25" s="142"/>
      <c r="G25" s="127"/>
      <c r="H25" s="127"/>
      <c r="I25" s="130"/>
      <c r="J25" s="131"/>
      <c r="K25" s="130"/>
      <c r="L25" s="131"/>
      <c r="M25" s="130"/>
      <c r="N25" s="131"/>
      <c r="O25" s="130"/>
      <c r="P25" s="131"/>
      <c r="Q25" s="130"/>
      <c r="R25" s="131"/>
      <c r="S25" s="131"/>
      <c r="T25" s="131"/>
      <c r="U25" s="131"/>
      <c r="V25" s="131"/>
      <c r="W25" s="131"/>
      <c r="X25" s="132"/>
      <c r="Y25" s="133"/>
      <c r="Z25" s="127"/>
      <c r="AA25" s="111"/>
      <c r="AB25" s="111"/>
      <c r="AD25" s="31" t="s">
        <v>128</v>
      </c>
      <c r="AE25" s="39" t="str">
        <f>B3</f>
        <v>Tonhauserová</v>
      </c>
      <c r="AF25" s="37" t="str">
        <f>B8</f>
        <v>Kuchtová</v>
      </c>
      <c r="AG25" s="41">
        <v>3</v>
      </c>
      <c r="AH25" s="44">
        <v>0</v>
      </c>
      <c r="AI25" s="189" t="s">
        <v>55</v>
      </c>
      <c r="AJ25" s="46" t="s">
        <v>109</v>
      </c>
      <c r="AK25" s="47" t="s">
        <v>109</v>
      </c>
      <c r="AL25" s="47" t="s">
        <v>57</v>
      </c>
      <c r="AM25" s="47"/>
      <c r="AN25" s="47"/>
      <c r="AO25" s="38"/>
      <c r="AP25" s="51"/>
    </row>
    <row r="26" spans="1:42" ht="29.25" customHeight="1">
      <c r="A26" s="111"/>
      <c r="B26" s="142"/>
      <c r="C26" s="142"/>
      <c r="D26" s="142"/>
      <c r="E26" s="142"/>
      <c r="F26" s="142"/>
      <c r="G26" s="127"/>
      <c r="H26" s="127"/>
      <c r="I26" s="130"/>
      <c r="J26" s="131"/>
      <c r="K26" s="130"/>
      <c r="L26" s="131"/>
      <c r="M26" s="130"/>
      <c r="N26" s="131"/>
      <c r="O26" s="130"/>
      <c r="P26" s="131"/>
      <c r="Q26" s="130"/>
      <c r="R26" s="131"/>
      <c r="S26" s="131"/>
      <c r="T26" s="131"/>
      <c r="U26" s="131"/>
      <c r="V26" s="131"/>
      <c r="W26" s="131"/>
      <c r="X26" s="132"/>
      <c r="Y26" s="133"/>
      <c r="Z26" s="127"/>
      <c r="AA26" s="111"/>
      <c r="AB26" s="111"/>
      <c r="AD26" s="31" t="s">
        <v>129</v>
      </c>
      <c r="AE26" s="39" t="str">
        <f>B4</f>
        <v>Skoková</v>
      </c>
      <c r="AF26" s="37" t="str">
        <f>B7</f>
        <v>Stellnerová</v>
      </c>
      <c r="AG26" s="41">
        <v>0</v>
      </c>
      <c r="AH26" s="44">
        <v>3</v>
      </c>
      <c r="AI26" s="189" t="s">
        <v>68</v>
      </c>
      <c r="AJ26" s="46" t="s">
        <v>72</v>
      </c>
      <c r="AK26" s="47" t="s">
        <v>74</v>
      </c>
      <c r="AL26" s="47" t="s">
        <v>80</v>
      </c>
      <c r="AM26" s="47"/>
      <c r="AN26" s="47"/>
      <c r="AO26" s="38"/>
      <c r="AP26" s="51"/>
    </row>
    <row r="27" spans="1:42" ht="29.25" customHeight="1">
      <c r="A27" s="111"/>
      <c r="B27" s="142"/>
      <c r="C27" s="142"/>
      <c r="D27" s="142"/>
      <c r="E27" s="142"/>
      <c r="F27" s="142"/>
      <c r="G27" s="127"/>
      <c r="H27" s="127"/>
      <c r="I27" s="130"/>
      <c r="J27" s="131"/>
      <c r="K27" s="130"/>
      <c r="L27" s="131"/>
      <c r="M27" s="130"/>
      <c r="N27" s="131"/>
      <c r="O27" s="130"/>
      <c r="P27" s="131"/>
      <c r="Q27" s="130"/>
      <c r="R27" s="131"/>
      <c r="S27" s="131"/>
      <c r="T27" s="131"/>
      <c r="U27" s="131"/>
      <c r="V27" s="131"/>
      <c r="W27" s="131"/>
      <c r="X27" s="132"/>
      <c r="Y27" s="133"/>
      <c r="Z27" s="127"/>
      <c r="AA27" s="111"/>
      <c r="AB27" s="111"/>
      <c r="AD27" s="166" t="s">
        <v>130</v>
      </c>
      <c r="AE27" s="185" t="str">
        <f>B5</f>
        <v>Kasíková</v>
      </c>
      <c r="AF27" s="167" t="str">
        <f>B6</f>
        <v>Postlová</v>
      </c>
      <c r="AG27" s="168">
        <v>0</v>
      </c>
      <c r="AH27" s="169">
        <v>3</v>
      </c>
      <c r="AI27" s="190" t="s">
        <v>64</v>
      </c>
      <c r="AJ27" s="171" t="s">
        <v>76</v>
      </c>
      <c r="AK27" s="172" t="s">
        <v>100</v>
      </c>
      <c r="AL27" s="172" t="s">
        <v>76</v>
      </c>
      <c r="AM27" s="172"/>
      <c r="AN27" s="172"/>
      <c r="AO27" s="173"/>
      <c r="AP27" s="174"/>
    </row>
    <row r="28" spans="1:42" ht="29.25" customHeight="1">
      <c r="A28" s="111"/>
      <c r="B28" s="142"/>
      <c r="C28" s="142"/>
      <c r="D28" s="142"/>
      <c r="E28" s="142"/>
      <c r="F28" s="142"/>
      <c r="G28" s="127"/>
      <c r="H28" s="127"/>
      <c r="I28" s="130"/>
      <c r="J28" s="131"/>
      <c r="K28" s="130"/>
      <c r="L28" s="131"/>
      <c r="M28" s="130"/>
      <c r="N28" s="131"/>
      <c r="O28" s="130"/>
      <c r="P28" s="131"/>
      <c r="Q28" s="130"/>
      <c r="R28" s="131"/>
      <c r="S28" s="131"/>
      <c r="T28" s="131"/>
      <c r="U28" s="131"/>
      <c r="V28" s="131"/>
      <c r="W28" s="131"/>
      <c r="X28" s="132"/>
      <c r="Y28" s="133"/>
      <c r="Z28" s="127"/>
      <c r="AA28" s="111"/>
      <c r="AB28" s="111"/>
      <c r="AD28" s="175" t="s">
        <v>131</v>
      </c>
      <c r="AE28" s="176" t="str">
        <f>B6</f>
        <v>Postlová</v>
      </c>
      <c r="AF28" s="177" t="str">
        <f>B10</f>
        <v>Burešová</v>
      </c>
      <c r="AG28" s="65">
        <v>3</v>
      </c>
      <c r="AH28" s="66">
        <v>0</v>
      </c>
      <c r="AI28" s="191" t="s">
        <v>64</v>
      </c>
      <c r="AJ28" s="178" t="s">
        <v>58</v>
      </c>
      <c r="AK28" s="179" t="s">
        <v>63</v>
      </c>
      <c r="AL28" s="179" t="s">
        <v>58</v>
      </c>
      <c r="AM28" s="179"/>
      <c r="AN28" s="179"/>
      <c r="AO28" s="180"/>
      <c r="AP28" s="181"/>
    </row>
    <row r="29" spans="1:42" ht="29.25" customHeight="1">
      <c r="A29" s="111"/>
      <c r="B29" s="142"/>
      <c r="C29" s="142"/>
      <c r="D29" s="142"/>
      <c r="E29" s="142"/>
      <c r="F29" s="142"/>
      <c r="G29" s="127"/>
      <c r="H29" s="127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1"/>
      <c r="T29" s="131"/>
      <c r="U29" s="131"/>
      <c r="V29" s="131"/>
      <c r="W29" s="131"/>
      <c r="X29" s="132"/>
      <c r="Y29" s="133"/>
      <c r="Z29" s="127"/>
      <c r="AA29" s="111"/>
      <c r="AB29" s="111"/>
      <c r="AD29" s="31" t="s">
        <v>132</v>
      </c>
      <c r="AE29" s="39" t="str">
        <f>B7</f>
        <v>Stellnerová</v>
      </c>
      <c r="AF29" s="37" t="str">
        <f>B5</f>
        <v>Kasíková</v>
      </c>
      <c r="AG29" s="41">
        <v>3</v>
      </c>
      <c r="AH29" s="44">
        <v>0</v>
      </c>
      <c r="AI29" s="189" t="s">
        <v>68</v>
      </c>
      <c r="AJ29" s="46" t="s">
        <v>57</v>
      </c>
      <c r="AK29" s="47" t="s">
        <v>63</v>
      </c>
      <c r="AL29" s="47" t="s">
        <v>67</v>
      </c>
      <c r="AM29" s="47"/>
      <c r="AN29" s="47"/>
      <c r="AO29" s="38"/>
      <c r="AP29" s="51"/>
    </row>
    <row r="30" spans="1:42" ht="29.25" customHeight="1">
      <c r="A30" s="111"/>
      <c r="B30" s="142"/>
      <c r="C30" s="142"/>
      <c r="D30" s="142"/>
      <c r="E30" s="142"/>
      <c r="F30" s="142"/>
      <c r="G30" s="127"/>
      <c r="H30" s="127"/>
      <c r="I30" s="130"/>
      <c r="J30" s="131"/>
      <c r="K30" s="130"/>
      <c r="L30" s="131"/>
      <c r="M30" s="130"/>
      <c r="N30" s="131"/>
      <c r="O30" s="130"/>
      <c r="P30" s="131"/>
      <c r="Q30" s="130"/>
      <c r="R30" s="131"/>
      <c r="S30" s="131"/>
      <c r="T30" s="131"/>
      <c r="U30" s="131"/>
      <c r="V30" s="131"/>
      <c r="W30" s="131"/>
      <c r="X30" s="132"/>
      <c r="Y30" s="133"/>
      <c r="Z30" s="127"/>
      <c r="AA30" s="111"/>
      <c r="AB30" s="111"/>
      <c r="AD30" s="31" t="s">
        <v>133</v>
      </c>
      <c r="AE30" s="39" t="str">
        <f>B8</f>
        <v>Kuchtová</v>
      </c>
      <c r="AF30" s="37" t="str">
        <f>B4</f>
        <v>Skoková</v>
      </c>
      <c r="AG30" s="41">
        <v>0</v>
      </c>
      <c r="AH30" s="44">
        <v>3</v>
      </c>
      <c r="AI30" s="189" t="s">
        <v>54</v>
      </c>
      <c r="AJ30" s="46" t="s">
        <v>80</v>
      </c>
      <c r="AK30" s="47" t="s">
        <v>72</v>
      </c>
      <c r="AL30" s="47" t="s">
        <v>80</v>
      </c>
      <c r="AM30" s="47"/>
      <c r="AN30" s="47"/>
      <c r="AO30" s="38"/>
      <c r="AP30" s="51"/>
    </row>
    <row r="31" spans="1:42" ht="29.25" customHeight="1">
      <c r="A31" s="111"/>
      <c r="B31" s="142"/>
      <c r="C31" s="142"/>
      <c r="D31" s="142"/>
      <c r="E31" s="142"/>
      <c r="F31" s="142"/>
      <c r="G31" s="127"/>
      <c r="H31" s="127"/>
      <c r="I31" s="130"/>
      <c r="J31" s="131"/>
      <c r="K31" s="130"/>
      <c r="L31" s="131"/>
      <c r="M31" s="130"/>
      <c r="N31" s="131"/>
      <c r="O31" s="130"/>
      <c r="P31" s="131"/>
      <c r="Q31" s="130"/>
      <c r="R31" s="131"/>
      <c r="S31" s="131"/>
      <c r="T31" s="131"/>
      <c r="U31" s="131"/>
      <c r="V31" s="131"/>
      <c r="W31" s="131"/>
      <c r="X31" s="132"/>
      <c r="Y31" s="133"/>
      <c r="Z31" s="127"/>
      <c r="AA31" s="111"/>
      <c r="AB31" s="111"/>
      <c r="AD31" s="166" t="s">
        <v>134</v>
      </c>
      <c r="AE31" s="185" t="str">
        <f>B9</f>
        <v>Zrůbecká</v>
      </c>
      <c r="AF31" s="167" t="str">
        <f>B3</f>
        <v>Tonhauserová</v>
      </c>
      <c r="AG31" s="192">
        <v>0</v>
      </c>
      <c r="AH31" s="193">
        <v>3</v>
      </c>
      <c r="AI31" s="190" t="s">
        <v>55</v>
      </c>
      <c r="AJ31" s="171" t="s">
        <v>77</v>
      </c>
      <c r="AK31" s="172" t="s">
        <v>78</v>
      </c>
      <c r="AL31" s="172" t="s">
        <v>77</v>
      </c>
      <c r="AM31" s="172"/>
      <c r="AN31" s="172"/>
      <c r="AO31" s="173"/>
      <c r="AP31" s="174"/>
    </row>
    <row r="32" spans="1:42" ht="15"/>
  </sheetData>
  <mergeCells count="89">
    <mergeCell ref="X13:Y13"/>
    <mergeCell ref="X14:Y14"/>
    <mergeCell ref="X15:Y15"/>
    <mergeCell ref="O14:P14"/>
    <mergeCell ref="O15:P15"/>
    <mergeCell ref="T12:U12"/>
    <mergeCell ref="T13:U13"/>
    <mergeCell ref="T14:U14"/>
    <mergeCell ref="T15:U15"/>
    <mergeCell ref="G14:H14"/>
    <mergeCell ref="G15:H15"/>
    <mergeCell ref="K13:L13"/>
    <mergeCell ref="K14:L14"/>
    <mergeCell ref="K15:L15"/>
    <mergeCell ref="B4:D4"/>
    <mergeCell ref="E4:F4"/>
    <mergeCell ref="U2:V2"/>
    <mergeCell ref="B2:F2"/>
    <mergeCell ref="G2:H2"/>
    <mergeCell ref="I2:J2"/>
    <mergeCell ref="K2:L2"/>
    <mergeCell ref="M2:N2"/>
    <mergeCell ref="O2:P2"/>
    <mergeCell ref="Q2:R2"/>
    <mergeCell ref="S2:T2"/>
    <mergeCell ref="X2:Y2"/>
    <mergeCell ref="B3:D3"/>
    <mergeCell ref="E3:F3"/>
    <mergeCell ref="B5:D5"/>
    <mergeCell ref="E5:F5"/>
    <mergeCell ref="B6:D6"/>
    <mergeCell ref="E6:F6"/>
    <mergeCell ref="B7:D7"/>
    <mergeCell ref="E7:F7"/>
    <mergeCell ref="R11:S11"/>
    <mergeCell ref="B8:D8"/>
    <mergeCell ref="E8:F8"/>
    <mergeCell ref="B9:D9"/>
    <mergeCell ref="E9:F9"/>
    <mergeCell ref="B10:D10"/>
    <mergeCell ref="E10:F10"/>
    <mergeCell ref="G11:H11"/>
    <mergeCell ref="K11:L11"/>
    <mergeCell ref="O11:P11"/>
    <mergeCell ref="G13:H13"/>
    <mergeCell ref="O13:P13"/>
    <mergeCell ref="G12:H12"/>
    <mergeCell ref="K12:L12"/>
    <mergeCell ref="O12:P12"/>
    <mergeCell ref="R12:S12"/>
    <mergeCell ref="X12:Y12"/>
    <mergeCell ref="G16:H16"/>
    <mergeCell ref="K16:L16"/>
    <mergeCell ref="O16:P16"/>
    <mergeCell ref="Q16:R16"/>
    <mergeCell ref="G17:H17"/>
    <mergeCell ref="K17:L17"/>
    <mergeCell ref="O17:P17"/>
    <mergeCell ref="Q17:R17"/>
    <mergeCell ref="B24:D24"/>
    <mergeCell ref="E24:F24"/>
    <mergeCell ref="X17:Y17"/>
    <mergeCell ref="B18:D18"/>
    <mergeCell ref="E18:F18"/>
    <mergeCell ref="B19:D19"/>
    <mergeCell ref="E19:F19"/>
    <mergeCell ref="G22:H22"/>
    <mergeCell ref="K22:L22"/>
    <mergeCell ref="O22:P22"/>
    <mergeCell ref="Q22:R22"/>
    <mergeCell ref="G23:H23"/>
    <mergeCell ref="K23:L23"/>
    <mergeCell ref="O23:P23"/>
    <mergeCell ref="Q23:R23"/>
    <mergeCell ref="X23:Y23"/>
    <mergeCell ref="B25:D25"/>
    <mergeCell ref="E25:F25"/>
    <mergeCell ref="B26:D26"/>
    <mergeCell ref="E26:F26"/>
    <mergeCell ref="B27:D27"/>
    <mergeCell ref="E27:F27"/>
    <mergeCell ref="B31:D31"/>
    <mergeCell ref="E31:F31"/>
    <mergeCell ref="B28:D28"/>
    <mergeCell ref="E28:F28"/>
    <mergeCell ref="B29:D29"/>
    <mergeCell ref="E29:F29"/>
    <mergeCell ref="B30:D30"/>
    <mergeCell ref="E30:F30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4"/>
  <sheetViews>
    <sheetView workbookViewId="0">
      <selection activeCell="V8" sqref="V8"/>
    </sheetView>
  </sheetViews>
  <sheetFormatPr defaultRowHeight="14.45"/>
  <cols>
    <col min="1" max="3" width="6.7109375" customWidth="1"/>
    <col min="4" max="4" width="5.7109375" customWidth="1"/>
    <col min="5" max="5" width="6.7109375" customWidth="1"/>
    <col min="6" max="6" width="10.7109375" customWidth="1"/>
    <col min="7" max="20" width="3.28515625" customWidth="1"/>
    <col min="21" max="21" width="8.28515625" customWidth="1"/>
    <col min="22" max="23" width="4.7109375" customWidth="1"/>
    <col min="24" max="24" width="9.28515625" customWidth="1"/>
    <col min="25" max="26" width="6.7109375" customWidth="1"/>
    <col min="27" max="27" width="4.42578125" customWidth="1"/>
    <col min="28" max="28" width="7" customWidth="1"/>
    <col min="29" max="29" width="17.7109375" customWidth="1"/>
    <col min="30" max="30" width="17" customWidth="1"/>
    <col min="31" max="31" width="6.85546875" customWidth="1"/>
    <col min="32" max="32" width="6.5703125" customWidth="1"/>
    <col min="33" max="33" width="20.28515625" customWidth="1"/>
    <col min="34" max="35" width="6.7109375" customWidth="1"/>
    <col min="36" max="36" width="6.5703125" customWidth="1"/>
    <col min="37" max="37" width="6.140625" customWidth="1"/>
    <col min="38" max="38" width="6.85546875" customWidth="1"/>
    <col min="39" max="39" width="16.28515625" customWidth="1"/>
    <col min="40" max="40" width="6.7109375" customWidth="1"/>
  </cols>
  <sheetData>
    <row r="1" spans="1:40" ht="15" thickBot="1"/>
    <row r="2" spans="1:40" ht="30" customHeight="1" thickBot="1">
      <c r="A2" s="2" t="s">
        <v>3</v>
      </c>
      <c r="B2" s="160" t="s">
        <v>33</v>
      </c>
      <c r="C2" s="161"/>
      <c r="D2" s="161"/>
      <c r="E2" s="161"/>
      <c r="F2" s="161"/>
      <c r="G2" s="153">
        <v>1</v>
      </c>
      <c r="H2" s="152"/>
      <c r="I2" s="153">
        <v>2</v>
      </c>
      <c r="J2" s="152"/>
      <c r="K2" s="153">
        <v>3</v>
      </c>
      <c r="L2" s="152"/>
      <c r="M2" s="153">
        <v>4</v>
      </c>
      <c r="N2" s="152"/>
      <c r="O2" s="151">
        <v>5</v>
      </c>
      <c r="P2" s="152"/>
      <c r="Q2" s="151">
        <v>6</v>
      </c>
      <c r="R2" s="152"/>
      <c r="S2" s="153">
        <v>7</v>
      </c>
      <c r="T2" s="152"/>
      <c r="U2" s="4" t="s">
        <v>34</v>
      </c>
      <c r="V2" s="154" t="s">
        <v>35</v>
      </c>
      <c r="W2" s="155"/>
      <c r="X2" s="3" t="s">
        <v>36</v>
      </c>
      <c r="Y2" s="4" t="s">
        <v>37</v>
      </c>
      <c r="Z2" s="1"/>
      <c r="AB2" s="33" t="str">
        <f>A2</f>
        <v>1.</v>
      </c>
      <c r="AC2" s="33" t="s">
        <v>38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40" ht="30" customHeight="1" thickBot="1">
      <c r="A3" s="5">
        <v>1</v>
      </c>
      <c r="B3" s="156" t="s">
        <v>135</v>
      </c>
      <c r="C3" s="157"/>
      <c r="D3" s="157"/>
      <c r="E3" s="157" t="s">
        <v>69</v>
      </c>
      <c r="F3" s="157"/>
      <c r="G3" s="105"/>
      <c r="H3" s="6"/>
      <c r="I3" s="7">
        <f>AE18</f>
        <v>3</v>
      </c>
      <c r="J3" s="8">
        <f>AF18</f>
        <v>0</v>
      </c>
      <c r="K3" s="7">
        <f>AF7</f>
        <v>3</v>
      </c>
      <c r="L3" s="8">
        <f>AE7</f>
        <v>0</v>
      </c>
      <c r="M3" s="7">
        <f>AE20</f>
        <v>3</v>
      </c>
      <c r="N3" s="8">
        <f>AF20</f>
        <v>0</v>
      </c>
      <c r="O3" s="7">
        <f>AF11</f>
        <v>3</v>
      </c>
      <c r="P3" s="8">
        <f>AE11</f>
        <v>0</v>
      </c>
      <c r="Q3" s="13">
        <f>AE22</f>
        <v>3</v>
      </c>
      <c r="R3" s="106">
        <f>AF22</f>
        <v>0</v>
      </c>
      <c r="S3" s="107">
        <f>AF15</f>
        <v>3</v>
      </c>
      <c r="T3" s="108">
        <f>AE15</f>
        <v>0</v>
      </c>
      <c r="U3" s="109">
        <v>12</v>
      </c>
      <c r="V3" s="9">
        <f>SUM(I3,K3,M3,O3,Q3,S3)</f>
        <v>18</v>
      </c>
      <c r="W3" s="10">
        <f>SUM(J3,L3,N3,P3,R3,T3)</f>
        <v>0</v>
      </c>
      <c r="X3" s="110"/>
      <c r="Y3" s="11" t="s">
        <v>3</v>
      </c>
      <c r="Z3" s="111"/>
      <c r="AB3" s="34" t="s">
        <v>41</v>
      </c>
      <c r="AC3" s="34" t="s">
        <v>42</v>
      </c>
      <c r="AD3" s="34" t="s">
        <v>43</v>
      </c>
      <c r="AE3" s="35" t="s">
        <v>44</v>
      </c>
      <c r="AF3" s="36" t="s">
        <v>45</v>
      </c>
      <c r="AG3" s="34" t="s">
        <v>46</v>
      </c>
      <c r="AH3" s="34" t="s">
        <v>47</v>
      </c>
      <c r="AI3" s="34" t="s">
        <v>48</v>
      </c>
      <c r="AJ3" s="34" t="s">
        <v>49</v>
      </c>
      <c r="AK3" s="34" t="s">
        <v>50</v>
      </c>
      <c r="AL3" s="34" t="s">
        <v>51</v>
      </c>
      <c r="AM3" s="34" t="s">
        <v>52</v>
      </c>
      <c r="AN3" s="34" t="s">
        <v>53</v>
      </c>
    </row>
    <row r="4" spans="1:40" ht="30" customHeight="1">
      <c r="A4" s="12">
        <v>2</v>
      </c>
      <c r="B4" s="145" t="s">
        <v>136</v>
      </c>
      <c r="C4" s="146"/>
      <c r="D4" s="146"/>
      <c r="E4" s="158" t="s">
        <v>60</v>
      </c>
      <c r="F4" s="159"/>
      <c r="G4" s="13">
        <f>SUM(J3)</f>
        <v>0</v>
      </c>
      <c r="H4" s="14">
        <f>SUM(I3)</f>
        <v>3</v>
      </c>
      <c r="I4" s="15"/>
      <c r="J4" s="16"/>
      <c r="K4" s="17">
        <f>AE21</f>
        <v>2</v>
      </c>
      <c r="L4" s="18">
        <f>AF21</f>
        <v>3</v>
      </c>
      <c r="M4" s="13">
        <f>AF10</f>
        <v>0</v>
      </c>
      <c r="N4" s="14">
        <f>AE10</f>
        <v>3</v>
      </c>
      <c r="O4" s="13">
        <f>AE23</f>
        <v>3</v>
      </c>
      <c r="P4" s="14">
        <f>AF23</f>
        <v>1</v>
      </c>
      <c r="Q4" s="13">
        <f>AF14</f>
        <v>0</v>
      </c>
      <c r="R4" s="112">
        <f>AE14</f>
        <v>3</v>
      </c>
      <c r="S4" s="17">
        <f>AE4</f>
        <v>3</v>
      </c>
      <c r="T4" s="18">
        <f>AF4</f>
        <v>0</v>
      </c>
      <c r="U4" s="113">
        <v>8</v>
      </c>
      <c r="V4" s="19">
        <f>SUM(G4,K4,M4,O4,Q4,S4)</f>
        <v>8</v>
      </c>
      <c r="W4" s="20">
        <f>SUM(H4,L4,N4,P4,R4,T4)</f>
        <v>13</v>
      </c>
      <c r="X4" s="114" t="s">
        <v>137</v>
      </c>
      <c r="Y4" s="22" t="s">
        <v>15</v>
      </c>
      <c r="Z4" s="111"/>
      <c r="AB4" s="31" t="s">
        <v>3</v>
      </c>
      <c r="AC4" s="37" t="str">
        <f>B4</f>
        <v xml:space="preserve">Tiep </v>
      </c>
      <c r="AD4" s="37" t="str">
        <f>B9</f>
        <v>Holbička</v>
      </c>
      <c r="AE4" s="40">
        <v>3</v>
      </c>
      <c r="AF4" s="43">
        <v>0</v>
      </c>
      <c r="AG4" s="48" t="s">
        <v>138</v>
      </c>
      <c r="AH4" s="46" t="s">
        <v>56</v>
      </c>
      <c r="AI4" s="47" t="s">
        <v>56</v>
      </c>
      <c r="AJ4" s="47" t="s">
        <v>109</v>
      </c>
      <c r="AK4" s="47"/>
      <c r="AL4" s="47"/>
      <c r="AM4" s="38"/>
      <c r="AN4" s="51"/>
    </row>
    <row r="5" spans="1:40" ht="30" customHeight="1">
      <c r="A5" s="12">
        <v>3</v>
      </c>
      <c r="B5" s="145" t="s">
        <v>139</v>
      </c>
      <c r="C5" s="146"/>
      <c r="D5" s="146"/>
      <c r="E5" s="146" t="s">
        <v>40</v>
      </c>
      <c r="F5" s="147"/>
      <c r="G5" s="17">
        <f>SUM(L3)</f>
        <v>0</v>
      </c>
      <c r="H5" s="18">
        <f>SUM(K3)</f>
        <v>3</v>
      </c>
      <c r="I5" s="13">
        <f>SUM(L4)</f>
        <v>3</v>
      </c>
      <c r="J5" s="14">
        <f>SUM(K4)</f>
        <v>2</v>
      </c>
      <c r="K5" s="15"/>
      <c r="L5" s="16"/>
      <c r="M5" s="13">
        <f>AE24</f>
        <v>0</v>
      </c>
      <c r="N5" s="14">
        <f>AF24</f>
        <v>3</v>
      </c>
      <c r="O5" s="13">
        <f>AF13</f>
        <v>1</v>
      </c>
      <c r="P5" s="14">
        <f>AE13</f>
        <v>3</v>
      </c>
      <c r="Q5" s="13">
        <f>AE5</f>
        <v>0</v>
      </c>
      <c r="R5" s="112">
        <f>AF5</f>
        <v>3</v>
      </c>
      <c r="S5" s="17">
        <f>AF17</f>
        <v>3</v>
      </c>
      <c r="T5" s="18">
        <f>AE17</f>
        <v>0</v>
      </c>
      <c r="U5" s="113">
        <v>8</v>
      </c>
      <c r="V5" s="23">
        <f>SUM(G5,I5,M5,O5,Q5,S5)</f>
        <v>7</v>
      </c>
      <c r="W5" s="20">
        <f>SUM(H5,J5,N5,P5,R5,T5)</f>
        <v>14</v>
      </c>
      <c r="X5" s="114" t="s">
        <v>140</v>
      </c>
      <c r="Y5" s="22" t="s">
        <v>22</v>
      </c>
      <c r="Z5" s="111"/>
      <c r="AB5" s="31" t="s">
        <v>8</v>
      </c>
      <c r="AC5" s="37" t="str">
        <f>B5</f>
        <v>Ježek</v>
      </c>
      <c r="AD5" s="37" t="str">
        <f>B8</f>
        <v>Tonhauser</v>
      </c>
      <c r="AE5" s="41">
        <v>0</v>
      </c>
      <c r="AF5" s="44">
        <v>3</v>
      </c>
      <c r="AG5" s="49" t="s">
        <v>141</v>
      </c>
      <c r="AH5" s="46" t="s">
        <v>72</v>
      </c>
      <c r="AI5" s="47" t="s">
        <v>100</v>
      </c>
      <c r="AJ5" s="47" t="s">
        <v>100</v>
      </c>
      <c r="AK5" s="47"/>
      <c r="AL5" s="47"/>
      <c r="AM5" s="38"/>
      <c r="AN5" s="51"/>
    </row>
    <row r="6" spans="1:40" ht="30.75" customHeight="1">
      <c r="A6" s="12">
        <v>4</v>
      </c>
      <c r="B6" s="145" t="s">
        <v>142</v>
      </c>
      <c r="C6" s="146"/>
      <c r="D6" s="146"/>
      <c r="E6" s="146" t="s">
        <v>40</v>
      </c>
      <c r="F6" s="147"/>
      <c r="G6" s="13">
        <f>SUM(N3)</f>
        <v>0</v>
      </c>
      <c r="H6" s="14">
        <f>SUM(M3)</f>
        <v>3</v>
      </c>
      <c r="I6" s="13">
        <f>SUM(N4)</f>
        <v>3</v>
      </c>
      <c r="J6" s="14">
        <f>SUM(M4)</f>
        <v>0</v>
      </c>
      <c r="K6" s="13">
        <f>SUM(N5)</f>
        <v>3</v>
      </c>
      <c r="L6" s="14">
        <f>SUM(M5)</f>
        <v>0</v>
      </c>
      <c r="M6" s="15"/>
      <c r="N6" s="16"/>
      <c r="O6" s="13">
        <f>AE6</f>
        <v>3</v>
      </c>
      <c r="P6" s="14">
        <f>AF6</f>
        <v>0</v>
      </c>
      <c r="Q6" s="13">
        <f>AF16</f>
        <v>0</v>
      </c>
      <c r="R6" s="112">
        <f>AE16</f>
        <v>3</v>
      </c>
      <c r="S6" s="17">
        <f>AE8</f>
        <v>3</v>
      </c>
      <c r="T6" s="18">
        <f>AF8</f>
        <v>0</v>
      </c>
      <c r="U6" s="113">
        <v>10</v>
      </c>
      <c r="V6" s="19">
        <f>SUM(G6,I6,K6,O6,Q6,S6)</f>
        <v>12</v>
      </c>
      <c r="W6" s="20">
        <f>SUM(H6,J6,L6,P6,R6,T6)</f>
        <v>6</v>
      </c>
      <c r="X6" s="21"/>
      <c r="Y6" s="22" t="s">
        <v>11</v>
      </c>
      <c r="Z6" s="111"/>
      <c r="AB6" s="31" t="s">
        <v>11</v>
      </c>
      <c r="AC6" s="37" t="str">
        <f>B6</f>
        <v>Slabý</v>
      </c>
      <c r="AD6" s="37" t="str">
        <f>B7</f>
        <v>Götzl</v>
      </c>
      <c r="AE6" s="41">
        <v>3</v>
      </c>
      <c r="AF6" s="44">
        <v>0</v>
      </c>
      <c r="AG6" s="49" t="s">
        <v>142</v>
      </c>
      <c r="AH6" s="46" t="s">
        <v>58</v>
      </c>
      <c r="AI6" s="47" t="s">
        <v>61</v>
      </c>
      <c r="AJ6" s="47" t="s">
        <v>56</v>
      </c>
      <c r="AK6" s="47"/>
      <c r="AL6" s="47"/>
      <c r="AM6" s="38"/>
      <c r="AN6" s="51"/>
    </row>
    <row r="7" spans="1:40" ht="30" customHeight="1">
      <c r="A7" s="12">
        <v>5</v>
      </c>
      <c r="B7" s="145" t="s">
        <v>143</v>
      </c>
      <c r="C7" s="146"/>
      <c r="D7" s="146"/>
      <c r="E7" s="146" t="s">
        <v>40</v>
      </c>
      <c r="F7" s="147"/>
      <c r="G7" s="13">
        <f>SUM(P3)</f>
        <v>0</v>
      </c>
      <c r="H7" s="14">
        <f>SUM(O3)</f>
        <v>3</v>
      </c>
      <c r="I7" s="13">
        <f>SUM(P4)</f>
        <v>1</v>
      </c>
      <c r="J7" s="14">
        <f>SUM(O4)</f>
        <v>3</v>
      </c>
      <c r="K7" s="13">
        <f>SUM(P5)</f>
        <v>3</v>
      </c>
      <c r="L7" s="14">
        <f>SUM(O5)</f>
        <v>1</v>
      </c>
      <c r="M7" s="13">
        <f>SUM(P6)</f>
        <v>0</v>
      </c>
      <c r="N7" s="14">
        <f>SUM(O6)</f>
        <v>3</v>
      </c>
      <c r="O7" s="15"/>
      <c r="P7" s="16"/>
      <c r="Q7" s="13">
        <f>AE9</f>
        <v>0</v>
      </c>
      <c r="R7" s="112">
        <f>AF9</f>
        <v>3</v>
      </c>
      <c r="S7" s="17">
        <f>AF19</f>
        <v>3</v>
      </c>
      <c r="T7" s="18">
        <f>AE19</f>
        <v>0</v>
      </c>
      <c r="U7" s="113">
        <v>8</v>
      </c>
      <c r="V7" s="19">
        <f>SUM(G7,I7,K7,M7,Q7,S7)</f>
        <v>7</v>
      </c>
      <c r="W7" s="20">
        <f>SUM(H7,J7,L7,N7,R7,T7)</f>
        <v>13</v>
      </c>
      <c r="X7" s="114" t="s">
        <v>144</v>
      </c>
      <c r="Y7" s="22" t="s">
        <v>19</v>
      </c>
      <c r="Z7" s="111"/>
      <c r="AB7" s="31" t="s">
        <v>15</v>
      </c>
      <c r="AC7" s="37" t="str">
        <f>B5</f>
        <v>Ježek</v>
      </c>
      <c r="AD7" s="37" t="str">
        <f>B3</f>
        <v xml:space="preserve">Postolka </v>
      </c>
      <c r="AE7" s="41">
        <v>0</v>
      </c>
      <c r="AF7" s="44">
        <v>3</v>
      </c>
      <c r="AG7" s="49" t="s">
        <v>145</v>
      </c>
      <c r="AH7" s="46" t="s">
        <v>78</v>
      </c>
      <c r="AI7" s="47" t="s">
        <v>100</v>
      </c>
      <c r="AJ7" s="47" t="s">
        <v>76</v>
      </c>
      <c r="AK7" s="47"/>
      <c r="AL7" s="47"/>
      <c r="AM7" s="38"/>
      <c r="AN7" s="51"/>
    </row>
    <row r="8" spans="1:40" ht="30" customHeight="1">
      <c r="A8" s="12">
        <v>6</v>
      </c>
      <c r="B8" s="145" t="s">
        <v>141</v>
      </c>
      <c r="C8" s="146"/>
      <c r="D8" s="146"/>
      <c r="E8" s="146" t="s">
        <v>40</v>
      </c>
      <c r="F8" s="147"/>
      <c r="G8" s="13">
        <f>SUM(R3)</f>
        <v>0</v>
      </c>
      <c r="H8" s="14">
        <f>SUM(Q3)</f>
        <v>3</v>
      </c>
      <c r="I8" s="13">
        <f>SUM(R4)</f>
        <v>3</v>
      </c>
      <c r="J8" s="14">
        <f>SUM(Q4)</f>
        <v>0</v>
      </c>
      <c r="K8" s="13">
        <f>SUM(R5)</f>
        <v>3</v>
      </c>
      <c r="L8" s="14">
        <f>SUM(Q5)</f>
        <v>0</v>
      </c>
      <c r="M8" s="13">
        <f>SUM(R6)</f>
        <v>3</v>
      </c>
      <c r="N8" s="14">
        <f>SUM(Q6)</f>
        <v>0</v>
      </c>
      <c r="O8" s="13">
        <f>SUM(R7)</f>
        <v>3</v>
      </c>
      <c r="P8" s="14">
        <f>SUM(Q7)</f>
        <v>0</v>
      </c>
      <c r="Q8" s="15"/>
      <c r="R8" s="15"/>
      <c r="S8" s="115">
        <f>AE12</f>
        <v>3</v>
      </c>
      <c r="T8" s="116">
        <f>AF12</f>
        <v>0</v>
      </c>
      <c r="U8" s="117">
        <v>11</v>
      </c>
      <c r="V8" s="19">
        <f>SUM(G8,I8,K8,M8,O8,S8)</f>
        <v>15</v>
      </c>
      <c r="W8" s="20">
        <f>SUM(H8,J8,L8,N8,P8,T8)</f>
        <v>3</v>
      </c>
      <c r="X8" s="114"/>
      <c r="Y8" s="22" t="s">
        <v>8</v>
      </c>
      <c r="Z8" s="1"/>
      <c r="AB8" s="31" t="s">
        <v>19</v>
      </c>
      <c r="AC8" s="39" t="str">
        <f>B6</f>
        <v>Slabý</v>
      </c>
      <c r="AD8" s="37" t="str">
        <f>B9</f>
        <v>Holbička</v>
      </c>
      <c r="AE8" s="41">
        <v>3</v>
      </c>
      <c r="AF8" s="44">
        <v>0</v>
      </c>
      <c r="AG8" s="49" t="s">
        <v>142</v>
      </c>
      <c r="AH8" s="46" t="s">
        <v>57</v>
      </c>
      <c r="AI8" s="47" t="s">
        <v>109</v>
      </c>
      <c r="AJ8" s="47" t="s">
        <v>109</v>
      </c>
      <c r="AK8" s="47"/>
      <c r="AL8" s="47"/>
      <c r="AM8" s="38"/>
      <c r="AN8" s="51"/>
    </row>
    <row r="9" spans="1:40" ht="30" customHeight="1" thickBot="1">
      <c r="A9" s="24">
        <v>7</v>
      </c>
      <c r="B9" s="148" t="s">
        <v>146</v>
      </c>
      <c r="C9" s="149"/>
      <c r="D9" s="149"/>
      <c r="E9" s="149" t="s">
        <v>60</v>
      </c>
      <c r="F9" s="150"/>
      <c r="G9" s="25">
        <f>SUM(T3)</f>
        <v>0</v>
      </c>
      <c r="H9" s="26">
        <f>SUM(S3)</f>
        <v>3</v>
      </c>
      <c r="I9" s="25">
        <f>SUM(T4)</f>
        <v>0</v>
      </c>
      <c r="J9" s="26">
        <f>SUM(S4)</f>
        <v>3</v>
      </c>
      <c r="K9" s="25">
        <f>SUM(T5)</f>
        <v>0</v>
      </c>
      <c r="L9" s="26">
        <f>SUM(S5)</f>
        <v>3</v>
      </c>
      <c r="M9" s="25">
        <f>SUM(T6)</f>
        <v>0</v>
      </c>
      <c r="N9" s="26">
        <f>SUM(S6)</f>
        <v>3</v>
      </c>
      <c r="O9" s="25">
        <f>SUM(T7)</f>
        <v>0</v>
      </c>
      <c r="P9" s="26">
        <f>SUM(S7)</f>
        <v>3</v>
      </c>
      <c r="Q9" s="25">
        <f>SUM(T8)</f>
        <v>0</v>
      </c>
      <c r="R9" s="26">
        <f>SUM(S8)</f>
        <v>3</v>
      </c>
      <c r="S9" s="118"/>
      <c r="T9" s="27"/>
      <c r="U9" s="119">
        <v>6</v>
      </c>
      <c r="V9" s="28">
        <f>SUM(G9,I9,K9,M9,O9,Q9)</f>
        <v>0</v>
      </c>
      <c r="W9" s="29">
        <f>SUM(H9,J9,L9,N9,P9,R9)</f>
        <v>18</v>
      </c>
      <c r="X9" s="120"/>
      <c r="Y9" s="30" t="s">
        <v>25</v>
      </c>
      <c r="Z9" s="1"/>
      <c r="AB9" s="31" t="s">
        <v>22</v>
      </c>
      <c r="AC9" s="39" t="str">
        <f>B7</f>
        <v>Götzl</v>
      </c>
      <c r="AD9" s="37" t="str">
        <f>B8</f>
        <v>Tonhauser</v>
      </c>
      <c r="AE9" s="41">
        <v>0</v>
      </c>
      <c r="AF9" s="44">
        <v>3</v>
      </c>
      <c r="AG9" s="49" t="s">
        <v>141</v>
      </c>
      <c r="AH9" s="46" t="s">
        <v>77</v>
      </c>
      <c r="AI9" s="47" t="s">
        <v>77</v>
      </c>
      <c r="AJ9" s="47" t="s">
        <v>72</v>
      </c>
      <c r="AK9" s="47"/>
      <c r="AL9" s="47"/>
      <c r="AM9" s="38"/>
      <c r="AN9" s="51"/>
    </row>
    <row r="10" spans="1:40" ht="30" customHeight="1">
      <c r="A10" s="1"/>
      <c r="B10" s="121"/>
      <c r="C10" s="122" t="s">
        <v>92</v>
      </c>
      <c r="D10" s="122"/>
      <c r="E10" s="122" t="s">
        <v>94</v>
      </c>
      <c r="F10" s="122"/>
      <c r="G10" s="143" t="s">
        <v>96</v>
      </c>
      <c r="H10" s="143"/>
      <c r="I10" s="1"/>
      <c r="J10" s="1"/>
      <c r="K10" s="143" t="s">
        <v>98</v>
      </c>
      <c r="L10" s="143"/>
      <c r="M10" s="1"/>
      <c r="N10" s="1"/>
      <c r="O10" s="143" t="s">
        <v>93</v>
      </c>
      <c r="P10" s="143"/>
      <c r="Q10" s="123"/>
      <c r="R10" s="162" t="s">
        <v>95</v>
      </c>
      <c r="S10" s="162"/>
      <c r="T10" s="124"/>
      <c r="U10" s="125" t="s">
        <v>97</v>
      </c>
      <c r="V10" s="1"/>
      <c r="W10" s="1"/>
      <c r="X10" s="1"/>
      <c r="Y10" s="1"/>
      <c r="Z10" s="1"/>
      <c r="AB10" s="31" t="s">
        <v>25</v>
      </c>
      <c r="AC10" s="37" t="str">
        <f>B6</f>
        <v>Slabý</v>
      </c>
      <c r="AD10" s="37" t="str">
        <f>B4</f>
        <v xml:space="preserve">Tiep </v>
      </c>
      <c r="AE10" s="65">
        <v>3</v>
      </c>
      <c r="AF10" s="66">
        <v>0</v>
      </c>
      <c r="AG10" s="67" t="s">
        <v>142</v>
      </c>
      <c r="AH10" s="46" t="s">
        <v>57</v>
      </c>
      <c r="AI10" s="47" t="s">
        <v>66</v>
      </c>
      <c r="AJ10" s="47" t="s">
        <v>147</v>
      </c>
      <c r="AK10" s="47"/>
      <c r="AL10" s="47"/>
      <c r="AM10" s="38"/>
      <c r="AN10" s="51"/>
    </row>
    <row r="11" spans="1:40" ht="30.75" customHeight="1">
      <c r="B11" t="s">
        <v>81</v>
      </c>
      <c r="C11" s="122" t="s">
        <v>101</v>
      </c>
      <c r="D11" s="122"/>
      <c r="E11" s="122" t="s">
        <v>103</v>
      </c>
      <c r="F11" s="122"/>
      <c r="G11" s="143" t="s">
        <v>105</v>
      </c>
      <c r="H11" s="143"/>
      <c r="I11" s="1"/>
      <c r="J11" s="1"/>
      <c r="K11" s="143" t="s">
        <v>107</v>
      </c>
      <c r="L11" s="143"/>
      <c r="M11" s="1"/>
      <c r="N11" s="1"/>
      <c r="O11" s="143" t="s">
        <v>102</v>
      </c>
      <c r="P11" s="143"/>
      <c r="Q11" s="126"/>
      <c r="R11" s="143" t="s">
        <v>104</v>
      </c>
      <c r="S11" s="143"/>
      <c r="T11" s="122"/>
      <c r="U11" s="122" t="s">
        <v>106</v>
      </c>
      <c r="AB11" s="31" t="s">
        <v>28</v>
      </c>
      <c r="AC11" s="37" t="str">
        <f>B7</f>
        <v>Götzl</v>
      </c>
      <c r="AD11" s="37" t="str">
        <f>B3</f>
        <v xml:space="preserve">Postolka </v>
      </c>
      <c r="AE11" s="41">
        <v>0</v>
      </c>
      <c r="AF11" s="44">
        <v>3</v>
      </c>
      <c r="AG11" s="49" t="s">
        <v>145</v>
      </c>
      <c r="AH11" s="46" t="s">
        <v>76</v>
      </c>
      <c r="AI11" s="47" t="s">
        <v>78</v>
      </c>
      <c r="AJ11" s="47" t="s">
        <v>100</v>
      </c>
      <c r="AK11" s="47"/>
      <c r="AL11" s="47"/>
      <c r="AM11" s="38"/>
      <c r="AN11" s="51"/>
    </row>
    <row r="12" spans="1:40" ht="29.25" customHeight="1">
      <c r="A12" s="127"/>
      <c r="B12" s="128"/>
      <c r="C12" s="122" t="s">
        <v>110</v>
      </c>
      <c r="D12" s="122"/>
      <c r="E12" s="122" t="s">
        <v>112</v>
      </c>
      <c r="F12" s="122"/>
      <c r="G12" s="143" t="s">
        <v>114</v>
      </c>
      <c r="H12" s="143"/>
      <c r="I12" s="1"/>
      <c r="J12" s="1"/>
      <c r="K12" s="143" t="s">
        <v>116</v>
      </c>
      <c r="L12" s="143"/>
      <c r="M12" s="1"/>
      <c r="N12" s="1"/>
      <c r="O12" s="143" t="s">
        <v>111</v>
      </c>
      <c r="P12" s="143"/>
      <c r="Q12" s="126"/>
      <c r="R12" s="143" t="s">
        <v>113</v>
      </c>
      <c r="S12" s="143"/>
      <c r="T12" s="122"/>
      <c r="U12" s="122" t="s">
        <v>115</v>
      </c>
      <c r="V12" s="144"/>
      <c r="W12" s="144"/>
      <c r="X12" s="129"/>
      <c r="Y12" s="1"/>
      <c r="Z12" s="1"/>
      <c r="AB12" s="31" t="s">
        <v>89</v>
      </c>
      <c r="AC12" s="39" t="str">
        <f>B8</f>
        <v>Tonhauser</v>
      </c>
      <c r="AD12" s="37" t="str">
        <f>B9</f>
        <v>Holbička</v>
      </c>
      <c r="AE12" s="41">
        <v>3</v>
      </c>
      <c r="AF12" s="44">
        <v>0</v>
      </c>
      <c r="AG12" s="49" t="s">
        <v>141</v>
      </c>
      <c r="AH12" s="46" t="s">
        <v>109</v>
      </c>
      <c r="AI12" s="47" t="s">
        <v>57</v>
      </c>
      <c r="AJ12" s="47" t="s">
        <v>109</v>
      </c>
      <c r="AK12" s="47"/>
      <c r="AL12" s="47"/>
      <c r="AM12" s="38"/>
      <c r="AN12" s="51"/>
    </row>
    <row r="13" spans="1:40" ht="29.25" customHeight="1">
      <c r="A13" s="111"/>
      <c r="B13" s="142"/>
      <c r="C13" s="142"/>
      <c r="D13" s="142"/>
      <c r="E13" s="142"/>
      <c r="F13" s="142"/>
      <c r="G13" s="127"/>
      <c r="H13" s="127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31"/>
      <c r="T13" s="131"/>
      <c r="U13" s="131"/>
      <c r="V13" s="132"/>
      <c r="W13" s="133"/>
      <c r="X13" s="127"/>
      <c r="Y13" s="111"/>
      <c r="Z13" s="111"/>
      <c r="AB13" s="31" t="s">
        <v>99</v>
      </c>
      <c r="AC13" s="39" t="str">
        <f>B7</f>
        <v>Götzl</v>
      </c>
      <c r="AD13" s="37" t="str">
        <f>B5</f>
        <v>Ježek</v>
      </c>
      <c r="AE13" s="41">
        <v>3</v>
      </c>
      <c r="AF13" s="44">
        <v>1</v>
      </c>
      <c r="AG13" s="49" t="s">
        <v>143</v>
      </c>
      <c r="AH13" s="46" t="s">
        <v>57</v>
      </c>
      <c r="AI13" s="47" t="s">
        <v>74</v>
      </c>
      <c r="AJ13" s="47" t="s">
        <v>62</v>
      </c>
      <c r="AK13" s="47" t="s">
        <v>58</v>
      </c>
      <c r="AL13" s="47"/>
      <c r="AM13" s="38"/>
      <c r="AN13" s="51"/>
    </row>
    <row r="14" spans="1:40" ht="30" customHeight="1">
      <c r="A14" s="1"/>
      <c r="B14" s="121"/>
      <c r="V14" s="1"/>
      <c r="W14" s="1"/>
      <c r="X14" s="1"/>
      <c r="Y14" s="1"/>
      <c r="Z14" s="1"/>
      <c r="AB14" s="31" t="s">
        <v>108</v>
      </c>
      <c r="AC14" s="39" t="str">
        <f>B8</f>
        <v>Tonhauser</v>
      </c>
      <c r="AD14" s="37" t="str">
        <f>B4</f>
        <v xml:space="preserve">Tiep </v>
      </c>
      <c r="AE14" s="65">
        <v>3</v>
      </c>
      <c r="AF14" s="66">
        <v>0</v>
      </c>
      <c r="AG14" s="67" t="s">
        <v>141</v>
      </c>
      <c r="AH14" s="46" t="s">
        <v>63</v>
      </c>
      <c r="AI14" s="47" t="s">
        <v>66</v>
      </c>
      <c r="AJ14" s="47" t="s">
        <v>61</v>
      </c>
      <c r="AK14" s="47"/>
      <c r="AL14" s="47"/>
      <c r="AM14" s="38"/>
      <c r="AN14" s="51"/>
    </row>
    <row r="15" spans="1:40" ht="30" customHeight="1">
      <c r="A15" s="1"/>
      <c r="B15" s="121"/>
      <c r="V15" s="1"/>
      <c r="W15" s="1"/>
      <c r="X15" s="1"/>
      <c r="Y15" s="1"/>
      <c r="Z15" s="1"/>
      <c r="AB15" s="31" t="s">
        <v>117</v>
      </c>
      <c r="AC15" s="37" t="str">
        <f>B9</f>
        <v>Holbička</v>
      </c>
      <c r="AD15" s="37" t="str">
        <f>B3</f>
        <v xml:space="preserve">Postolka </v>
      </c>
      <c r="AE15" s="65">
        <v>0</v>
      </c>
      <c r="AF15" s="66">
        <v>3</v>
      </c>
      <c r="AG15" s="67" t="s">
        <v>145</v>
      </c>
      <c r="AH15" s="46" t="s">
        <v>77</v>
      </c>
      <c r="AI15" s="47" t="s">
        <v>77</v>
      </c>
      <c r="AJ15" s="47" t="s">
        <v>76</v>
      </c>
      <c r="AK15" s="47"/>
      <c r="AL15" s="47"/>
      <c r="AM15" s="38"/>
      <c r="AN15" s="51"/>
    </row>
    <row r="16" spans="1:40" ht="30.75" customHeight="1">
      <c r="C16" s="122"/>
      <c r="D16" s="122"/>
      <c r="E16" s="122"/>
      <c r="F16" s="122"/>
      <c r="G16" s="143"/>
      <c r="H16" s="143"/>
      <c r="I16" s="1"/>
      <c r="J16" s="1"/>
      <c r="K16" s="143"/>
      <c r="L16" s="143"/>
      <c r="M16" s="1"/>
      <c r="N16" s="1"/>
      <c r="O16" s="143"/>
      <c r="P16" s="143"/>
      <c r="Q16" s="143"/>
      <c r="R16" s="143"/>
      <c r="S16" s="122"/>
      <c r="T16" s="122"/>
      <c r="U16" s="122"/>
      <c r="AB16" s="31" t="s">
        <v>118</v>
      </c>
      <c r="AC16" s="37" t="str">
        <f>B8</f>
        <v>Tonhauser</v>
      </c>
      <c r="AD16" s="37" t="str">
        <f>B6</f>
        <v>Slabý</v>
      </c>
      <c r="AE16" s="41">
        <v>3</v>
      </c>
      <c r="AF16" s="44">
        <v>0</v>
      </c>
      <c r="AG16" s="49" t="s">
        <v>141</v>
      </c>
      <c r="AH16" s="46" t="s">
        <v>91</v>
      </c>
      <c r="AI16" s="47" t="s">
        <v>61</v>
      </c>
      <c r="AJ16" s="47" t="s">
        <v>66</v>
      </c>
      <c r="AK16" s="47"/>
      <c r="AL16" s="47"/>
      <c r="AM16" s="38"/>
      <c r="AN16" s="51"/>
    </row>
    <row r="17" spans="1:40" ht="29.25" customHeight="1">
      <c r="A17" s="127"/>
      <c r="B17" s="128"/>
      <c r="C17" s="122"/>
      <c r="D17" s="122"/>
      <c r="E17" s="122"/>
      <c r="F17" s="122"/>
      <c r="G17" s="143"/>
      <c r="H17" s="143"/>
      <c r="I17" s="1"/>
      <c r="J17" s="1"/>
      <c r="K17" s="143"/>
      <c r="L17" s="143"/>
      <c r="M17" s="1"/>
      <c r="N17" s="1"/>
      <c r="O17" s="143"/>
      <c r="P17" s="143"/>
      <c r="Q17" s="143"/>
      <c r="R17" s="143"/>
      <c r="S17" s="122"/>
      <c r="T17" s="122"/>
      <c r="U17" s="122"/>
      <c r="V17" s="144"/>
      <c r="W17" s="144"/>
      <c r="X17" s="129"/>
      <c r="Y17" s="1"/>
      <c r="Z17" s="1"/>
      <c r="AB17" s="31" t="s">
        <v>119</v>
      </c>
      <c r="AC17" s="39" t="str">
        <f>B9</f>
        <v>Holbička</v>
      </c>
      <c r="AD17" s="37" t="str">
        <f>B5</f>
        <v>Ježek</v>
      </c>
      <c r="AE17" s="41">
        <v>0</v>
      </c>
      <c r="AF17" s="44">
        <v>3</v>
      </c>
      <c r="AG17" s="49" t="s">
        <v>139</v>
      </c>
      <c r="AH17" s="46" t="s">
        <v>76</v>
      </c>
      <c r="AI17" s="47" t="s">
        <v>72</v>
      </c>
      <c r="AJ17" s="47" t="s">
        <v>100</v>
      </c>
      <c r="AK17" s="47"/>
      <c r="AL17" s="47"/>
      <c r="AM17" s="38"/>
      <c r="AN17" s="51"/>
    </row>
    <row r="18" spans="1:40" ht="29.25" customHeight="1">
      <c r="A18" s="111"/>
      <c r="B18" s="142"/>
      <c r="C18" s="142"/>
      <c r="D18" s="142"/>
      <c r="E18" s="142"/>
      <c r="F18" s="142"/>
      <c r="G18" s="127"/>
      <c r="H18" s="127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31"/>
      <c r="T18" s="131"/>
      <c r="U18" s="131"/>
      <c r="V18" s="132"/>
      <c r="W18" s="133"/>
      <c r="X18" s="127"/>
      <c r="Y18" s="111"/>
      <c r="Z18" s="111"/>
      <c r="AB18" s="31" t="s">
        <v>120</v>
      </c>
      <c r="AC18" s="39" t="str">
        <f>B3</f>
        <v xml:space="preserve">Postolka </v>
      </c>
      <c r="AD18" s="37" t="str">
        <f>B4</f>
        <v xml:space="preserve">Tiep </v>
      </c>
      <c r="AE18" s="41">
        <v>3</v>
      </c>
      <c r="AF18" s="44">
        <v>0</v>
      </c>
      <c r="AG18" s="49" t="s">
        <v>145</v>
      </c>
      <c r="AH18" s="46" t="s">
        <v>62</v>
      </c>
      <c r="AI18" s="47" t="s">
        <v>57</v>
      </c>
      <c r="AJ18" s="47" t="s">
        <v>61</v>
      </c>
      <c r="AK18" s="47"/>
      <c r="AL18" s="47"/>
      <c r="AM18" s="38"/>
      <c r="AN18" s="51"/>
    </row>
    <row r="19" spans="1:40" ht="29.25" customHeight="1">
      <c r="A19" s="111"/>
      <c r="B19" s="142"/>
      <c r="C19" s="142"/>
      <c r="D19" s="142"/>
      <c r="E19" s="142"/>
      <c r="F19" s="142"/>
      <c r="G19" s="127"/>
      <c r="H19" s="127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31"/>
      <c r="T19" s="131"/>
      <c r="U19" s="131"/>
      <c r="V19" s="132"/>
      <c r="W19" s="133"/>
      <c r="X19" s="127"/>
      <c r="Y19" s="111"/>
      <c r="Z19" s="111"/>
      <c r="AB19" s="31" t="s">
        <v>121</v>
      </c>
      <c r="AC19" s="39" t="str">
        <f>B9</f>
        <v>Holbička</v>
      </c>
      <c r="AD19" s="37" t="str">
        <f>B7</f>
        <v>Götzl</v>
      </c>
      <c r="AE19" s="41">
        <v>0</v>
      </c>
      <c r="AF19" s="44">
        <v>3</v>
      </c>
      <c r="AG19" s="49" t="s">
        <v>143</v>
      </c>
      <c r="AH19" s="46" t="s">
        <v>77</v>
      </c>
      <c r="AI19" s="47" t="s">
        <v>76</v>
      </c>
      <c r="AJ19" s="47" t="s">
        <v>100</v>
      </c>
      <c r="AK19" s="47"/>
      <c r="AL19" s="47"/>
      <c r="AM19" s="38"/>
      <c r="AN19" s="51"/>
    </row>
    <row r="20" spans="1:40" ht="30" customHeight="1">
      <c r="A20" s="1"/>
      <c r="B20" s="121"/>
      <c r="V20" s="1"/>
      <c r="W20" s="1"/>
      <c r="X20" s="1"/>
      <c r="Y20" s="1"/>
      <c r="Z20" s="1"/>
      <c r="AB20" s="31" t="s">
        <v>122</v>
      </c>
      <c r="AC20" s="39" t="str">
        <f>B3</f>
        <v xml:space="preserve">Postolka </v>
      </c>
      <c r="AD20" s="37" t="str">
        <f>B6</f>
        <v>Slabý</v>
      </c>
      <c r="AE20" s="65">
        <v>3</v>
      </c>
      <c r="AF20" s="66">
        <v>0</v>
      </c>
      <c r="AG20" s="67" t="s">
        <v>145</v>
      </c>
      <c r="AH20" s="46" t="s">
        <v>57</v>
      </c>
      <c r="AI20" s="47" t="s">
        <v>56</v>
      </c>
      <c r="AJ20" s="47" t="s">
        <v>109</v>
      </c>
      <c r="AK20" s="47"/>
      <c r="AL20" s="47"/>
      <c r="AM20" s="38"/>
      <c r="AN20" s="51"/>
    </row>
    <row r="21" spans="1:40" ht="30" customHeight="1">
      <c r="A21" s="1"/>
      <c r="B21" s="121"/>
      <c r="V21" s="1"/>
      <c r="W21" s="1"/>
      <c r="X21" s="1"/>
      <c r="Y21" s="1"/>
      <c r="Z21" s="1"/>
      <c r="AB21" s="31" t="s">
        <v>123</v>
      </c>
      <c r="AC21" s="37" t="str">
        <f>B4</f>
        <v xml:space="preserve">Tiep </v>
      </c>
      <c r="AD21" s="37" t="str">
        <f>B5</f>
        <v>Ježek</v>
      </c>
      <c r="AE21" s="65">
        <v>2</v>
      </c>
      <c r="AF21" s="66">
        <v>3</v>
      </c>
      <c r="AG21" s="67" t="s">
        <v>139</v>
      </c>
      <c r="AH21" s="46" t="s">
        <v>73</v>
      </c>
      <c r="AI21" s="47" t="s">
        <v>62</v>
      </c>
      <c r="AJ21" s="47" t="s">
        <v>56</v>
      </c>
      <c r="AK21" s="47" t="s">
        <v>74</v>
      </c>
      <c r="AL21" s="47" t="s">
        <v>148</v>
      </c>
      <c r="AM21" s="38"/>
      <c r="AN21" s="51"/>
    </row>
    <row r="22" spans="1:40" ht="30.75" customHeight="1">
      <c r="C22" s="122"/>
      <c r="D22" s="122"/>
      <c r="E22" s="122"/>
      <c r="F22" s="122"/>
      <c r="G22" s="143"/>
      <c r="H22" s="143"/>
      <c r="I22" s="1"/>
      <c r="J22" s="1"/>
      <c r="K22" s="143"/>
      <c r="L22" s="143"/>
      <c r="M22" s="1"/>
      <c r="N22" s="1"/>
      <c r="O22" s="143"/>
      <c r="P22" s="143"/>
      <c r="Q22" s="143"/>
      <c r="R22" s="143"/>
      <c r="S22" s="122"/>
      <c r="T22" s="122"/>
      <c r="U22" s="122"/>
      <c r="AB22" s="31" t="s">
        <v>125</v>
      </c>
      <c r="AC22" s="37" t="str">
        <f>B3</f>
        <v xml:space="preserve">Postolka </v>
      </c>
      <c r="AD22" s="37" t="str">
        <f>B8</f>
        <v>Tonhauser</v>
      </c>
      <c r="AE22" s="41">
        <v>3</v>
      </c>
      <c r="AF22" s="44">
        <v>0</v>
      </c>
      <c r="AG22" s="49" t="s">
        <v>145</v>
      </c>
      <c r="AH22" s="46" t="s">
        <v>62</v>
      </c>
      <c r="AI22" s="47" t="s">
        <v>58</v>
      </c>
      <c r="AJ22" s="47" t="s">
        <v>62</v>
      </c>
      <c r="AK22" s="47"/>
      <c r="AL22" s="47"/>
      <c r="AM22" s="38"/>
      <c r="AN22" s="51"/>
    </row>
    <row r="23" spans="1:40" ht="29.25" customHeight="1">
      <c r="A23" s="127"/>
      <c r="B23" s="128"/>
      <c r="C23" s="122"/>
      <c r="D23" s="122"/>
      <c r="E23" s="122"/>
      <c r="F23" s="122"/>
      <c r="G23" s="143"/>
      <c r="H23" s="143"/>
      <c r="I23" s="1"/>
      <c r="J23" s="1"/>
      <c r="K23" s="143"/>
      <c r="L23" s="143"/>
      <c r="M23" s="1"/>
      <c r="N23" s="1"/>
      <c r="O23" s="143"/>
      <c r="P23" s="143"/>
      <c r="Q23" s="143"/>
      <c r="R23" s="143"/>
      <c r="S23" s="122"/>
      <c r="T23" s="122"/>
      <c r="U23" s="122"/>
      <c r="V23" s="144"/>
      <c r="W23" s="144"/>
      <c r="X23" s="129"/>
      <c r="Y23" s="1"/>
      <c r="Z23" s="1"/>
      <c r="AB23" s="31" t="s">
        <v>126</v>
      </c>
      <c r="AC23" s="39" t="str">
        <f>B4</f>
        <v xml:space="preserve">Tiep </v>
      </c>
      <c r="AD23" s="37" t="str">
        <f>B7</f>
        <v>Götzl</v>
      </c>
      <c r="AE23" s="41">
        <v>3</v>
      </c>
      <c r="AF23" s="44">
        <v>1</v>
      </c>
      <c r="AG23" s="49" t="s">
        <v>138</v>
      </c>
      <c r="AH23" s="46" t="s">
        <v>61</v>
      </c>
      <c r="AI23" s="47" t="s">
        <v>72</v>
      </c>
      <c r="AJ23" s="47" t="s">
        <v>62</v>
      </c>
      <c r="AK23" s="47" t="s">
        <v>58</v>
      </c>
      <c r="AL23" s="47"/>
      <c r="AM23" s="38"/>
      <c r="AN23" s="51"/>
    </row>
    <row r="24" spans="1:40" ht="29.25" customHeight="1" thickBot="1">
      <c r="A24" s="111"/>
      <c r="B24" s="142"/>
      <c r="C24" s="142"/>
      <c r="D24" s="142"/>
      <c r="E24" s="142"/>
      <c r="F24" s="142"/>
      <c r="G24" s="127"/>
      <c r="H24" s="127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31"/>
      <c r="T24" s="131"/>
      <c r="U24" s="131"/>
      <c r="V24" s="132"/>
      <c r="W24" s="133"/>
      <c r="X24" s="127"/>
      <c r="Y24" s="111"/>
      <c r="Z24" s="111"/>
      <c r="AB24" s="31" t="s">
        <v>127</v>
      </c>
      <c r="AC24" s="39" t="str">
        <f>B5</f>
        <v>Ježek</v>
      </c>
      <c r="AD24" s="37" t="str">
        <f>B6</f>
        <v>Slabý</v>
      </c>
      <c r="AE24" s="42">
        <v>0</v>
      </c>
      <c r="AF24" s="45">
        <v>3</v>
      </c>
      <c r="AG24" s="50" t="s">
        <v>142</v>
      </c>
      <c r="AH24" s="46" t="s">
        <v>72</v>
      </c>
      <c r="AI24" s="47" t="s">
        <v>73</v>
      </c>
      <c r="AJ24" s="47" t="s">
        <v>74</v>
      </c>
      <c r="AK24" s="47"/>
      <c r="AL24" s="47"/>
      <c r="AM24" s="38"/>
      <c r="AN24" s="51"/>
    </row>
  </sheetData>
  <mergeCells count="62">
    <mergeCell ref="B4:D4"/>
    <mergeCell ref="E4:F4"/>
    <mergeCell ref="B2:F2"/>
    <mergeCell ref="G2:H2"/>
    <mergeCell ref="I2:J2"/>
    <mergeCell ref="Q2:R2"/>
    <mergeCell ref="S2:T2"/>
    <mergeCell ref="V2:W2"/>
    <mergeCell ref="B3:D3"/>
    <mergeCell ref="E3:F3"/>
    <mergeCell ref="K2:L2"/>
    <mergeCell ref="M2:N2"/>
    <mergeCell ref="O2:P2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G10:H10"/>
    <mergeCell ref="B13:D13"/>
    <mergeCell ref="E13:F13"/>
    <mergeCell ref="O10:P10"/>
    <mergeCell ref="R10:S10"/>
    <mergeCell ref="G11:H11"/>
    <mergeCell ref="K11:L11"/>
    <mergeCell ref="O11:P11"/>
    <mergeCell ref="R11:S11"/>
    <mergeCell ref="K10:L10"/>
    <mergeCell ref="G12:H12"/>
    <mergeCell ref="K12:L12"/>
    <mergeCell ref="O12:P12"/>
    <mergeCell ref="R12:S12"/>
    <mergeCell ref="V12:W12"/>
    <mergeCell ref="G16:H16"/>
    <mergeCell ref="K16:L16"/>
    <mergeCell ref="O16:P16"/>
    <mergeCell ref="Q16:R16"/>
    <mergeCell ref="B24:D24"/>
    <mergeCell ref="E24:F24"/>
    <mergeCell ref="G22:H22"/>
    <mergeCell ref="K22:L22"/>
    <mergeCell ref="O22:P22"/>
    <mergeCell ref="G23:H23"/>
    <mergeCell ref="K23:L23"/>
    <mergeCell ref="O23:P23"/>
    <mergeCell ref="V23:W23"/>
    <mergeCell ref="V17:W17"/>
    <mergeCell ref="B18:D18"/>
    <mergeCell ref="E18:F18"/>
    <mergeCell ref="B19:D19"/>
    <mergeCell ref="E19:F19"/>
    <mergeCell ref="G17:H17"/>
    <mergeCell ref="K17:L17"/>
    <mergeCell ref="O17:P17"/>
    <mergeCell ref="Q17:R17"/>
    <mergeCell ref="Q22:R22"/>
    <mergeCell ref="Q23:R23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3"/>
  <sheetViews>
    <sheetView workbookViewId="0">
      <selection activeCell="A32" sqref="A32"/>
    </sheetView>
  </sheetViews>
  <sheetFormatPr defaultRowHeight="14.45"/>
  <cols>
    <col min="1" max="1" width="5.7109375" customWidth="1"/>
    <col min="2" max="2" width="24.7109375" customWidth="1"/>
    <col min="3" max="6" width="22.7109375" customWidth="1"/>
    <col min="7" max="7" width="35.85546875" customWidth="1"/>
  </cols>
  <sheetData>
    <row r="1" spans="1:7">
      <c r="A1" s="54"/>
      <c r="B1" s="54"/>
      <c r="C1" s="54"/>
      <c r="D1" s="54"/>
      <c r="E1" s="54"/>
    </row>
    <row r="2" spans="1:7" ht="18">
      <c r="A2" s="54"/>
      <c r="B2" s="54"/>
      <c r="C2" s="60" t="s">
        <v>149</v>
      </c>
      <c r="D2" s="54"/>
      <c r="E2" s="54"/>
      <c r="F2" s="62"/>
      <c r="G2" s="96"/>
    </row>
    <row r="3" spans="1:7">
      <c r="A3" s="54">
        <v>1</v>
      </c>
      <c r="B3" s="56" t="s">
        <v>150</v>
      </c>
      <c r="C3" s="54"/>
      <c r="D3" s="54"/>
      <c r="E3" s="54"/>
      <c r="F3" s="54"/>
      <c r="G3" s="55" t="s">
        <v>151</v>
      </c>
    </row>
    <row r="4" spans="1:7">
      <c r="A4" s="54"/>
      <c r="B4" s="94"/>
      <c r="C4" s="56" t="s">
        <v>150</v>
      </c>
      <c r="D4" s="54"/>
      <c r="E4" s="54"/>
      <c r="F4" s="54"/>
      <c r="G4" s="59" t="s">
        <v>152</v>
      </c>
    </row>
    <row r="5" spans="1:7">
      <c r="A5" s="54">
        <v>2</v>
      </c>
      <c r="B5" s="56" t="s">
        <v>153</v>
      </c>
      <c r="C5" s="57"/>
      <c r="D5" s="57"/>
      <c r="E5" s="54"/>
      <c r="F5" s="62"/>
      <c r="G5" s="58" t="s">
        <v>154</v>
      </c>
    </row>
    <row r="6" spans="1:7">
      <c r="A6" s="54"/>
      <c r="B6" s="54"/>
      <c r="C6" s="95"/>
      <c r="D6" s="56" t="s">
        <v>150</v>
      </c>
      <c r="E6" s="54"/>
      <c r="F6" s="54"/>
      <c r="G6" s="59" t="s">
        <v>155</v>
      </c>
    </row>
    <row r="7" spans="1:7">
      <c r="A7" s="54">
        <v>3</v>
      </c>
      <c r="B7" s="56" t="s">
        <v>156</v>
      </c>
      <c r="C7" s="54"/>
      <c r="D7" s="57" t="s">
        <v>157</v>
      </c>
      <c r="E7" s="57"/>
      <c r="F7" s="62"/>
      <c r="G7" s="58" t="s">
        <v>158</v>
      </c>
    </row>
    <row r="8" spans="1:7">
      <c r="A8" s="54"/>
      <c r="B8" s="94"/>
      <c r="C8" s="56" t="s">
        <v>152</v>
      </c>
      <c r="D8" s="57"/>
      <c r="E8" s="57"/>
      <c r="F8" s="54"/>
      <c r="G8" s="59" t="s">
        <v>150</v>
      </c>
    </row>
    <row r="9" spans="1:7">
      <c r="A9" s="54">
        <v>4</v>
      </c>
      <c r="B9" s="56" t="s">
        <v>152</v>
      </c>
      <c r="C9" s="57" t="s">
        <v>159</v>
      </c>
      <c r="D9" s="54"/>
      <c r="E9" s="57"/>
      <c r="F9" s="54"/>
    </row>
    <row r="10" spans="1:7">
      <c r="A10" s="54"/>
      <c r="B10" s="54"/>
      <c r="C10" s="54"/>
      <c r="D10" s="95"/>
      <c r="E10" s="56" t="s">
        <v>150</v>
      </c>
      <c r="F10" s="54"/>
    </row>
    <row r="11" spans="1:7">
      <c r="A11" s="54">
        <v>5</v>
      </c>
      <c r="B11" s="56" t="s">
        <v>160</v>
      </c>
      <c r="C11" s="54"/>
      <c r="D11" s="54"/>
      <c r="E11" s="57" t="s">
        <v>157</v>
      </c>
      <c r="F11" s="54"/>
    </row>
    <row r="12" spans="1:7">
      <c r="A12" s="54"/>
      <c r="B12" s="94"/>
      <c r="C12" s="56" t="s">
        <v>160</v>
      </c>
      <c r="D12" s="54"/>
      <c r="E12" s="57"/>
      <c r="F12" s="54"/>
    </row>
    <row r="13" spans="1:7">
      <c r="A13" s="54">
        <v>6</v>
      </c>
      <c r="B13" s="56" t="s">
        <v>161</v>
      </c>
      <c r="C13" s="57" t="s">
        <v>157</v>
      </c>
      <c r="D13" s="57"/>
      <c r="E13" s="57"/>
      <c r="F13" s="54"/>
    </row>
    <row r="14" spans="1:7">
      <c r="A14" s="54"/>
      <c r="B14" s="54"/>
      <c r="C14" s="95"/>
      <c r="D14" s="56" t="s">
        <v>155</v>
      </c>
      <c r="E14" s="57"/>
      <c r="F14" s="54"/>
    </row>
    <row r="15" spans="1:7">
      <c r="A15" s="54">
        <v>7</v>
      </c>
      <c r="B15" s="56" t="s">
        <v>162</v>
      </c>
      <c r="C15" s="54"/>
      <c r="D15" s="57" t="s">
        <v>159</v>
      </c>
      <c r="E15" s="56" t="s">
        <v>152</v>
      </c>
      <c r="F15" s="54"/>
    </row>
    <row r="16" spans="1:7">
      <c r="A16" s="54"/>
      <c r="B16" s="94"/>
      <c r="C16" s="56" t="s">
        <v>155</v>
      </c>
      <c r="D16" s="57"/>
      <c r="E16" s="94"/>
      <c r="F16" s="56" t="s">
        <v>152</v>
      </c>
    </row>
    <row r="17" spans="1:6">
      <c r="A17" s="54">
        <v>8</v>
      </c>
      <c r="B17" s="56" t="s">
        <v>155</v>
      </c>
      <c r="C17" s="57" t="s">
        <v>159</v>
      </c>
      <c r="D17" s="54"/>
      <c r="E17" s="56" t="s">
        <v>160</v>
      </c>
      <c r="F17" s="57" t="s">
        <v>159</v>
      </c>
    </row>
    <row r="18" spans="1:6">
      <c r="A18" s="54"/>
      <c r="B18" s="54"/>
      <c r="C18" s="54"/>
      <c r="D18" s="54"/>
      <c r="E18" s="54"/>
      <c r="F18" s="54"/>
    </row>
    <row r="19" spans="1:6">
      <c r="A19" s="54"/>
      <c r="B19" s="54"/>
      <c r="C19" s="54"/>
      <c r="D19" s="54"/>
      <c r="E19" s="54"/>
      <c r="F19" s="54"/>
    </row>
    <row r="20" spans="1:6">
      <c r="A20" s="54"/>
      <c r="B20" s="54"/>
      <c r="C20" s="54"/>
      <c r="D20" s="54"/>
      <c r="E20" s="54"/>
    </row>
    <row r="21" spans="1:6">
      <c r="A21" s="54"/>
      <c r="B21" s="54"/>
      <c r="C21" s="54"/>
      <c r="D21" s="54"/>
      <c r="E21" s="54"/>
      <c r="F21" s="63"/>
    </row>
    <row r="22" spans="1:6">
      <c r="A22" s="54"/>
      <c r="B22" s="54"/>
      <c r="C22" s="54"/>
      <c r="D22" s="54"/>
      <c r="E22" s="54"/>
      <c r="F22" s="54"/>
    </row>
    <row r="23" spans="1:6">
      <c r="A23" s="54"/>
      <c r="B23" s="54"/>
      <c r="C23" s="54"/>
      <c r="D23" s="54"/>
      <c r="E23" s="54"/>
      <c r="F23" s="54"/>
    </row>
  </sheetData>
  <pageMargins left="0.11811023622047245" right="0.11811023622047245" top="0" bottom="0" header="0.31496062992125984" footer="0.31496062992125984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3"/>
  <sheetViews>
    <sheetView tabSelected="1" workbookViewId="0">
      <selection activeCell="I30" sqref="I30"/>
    </sheetView>
  </sheetViews>
  <sheetFormatPr defaultColWidth="9.140625" defaultRowHeight="15.6"/>
  <cols>
    <col min="1" max="1" width="9.140625" style="69"/>
    <col min="2" max="2" width="31.5703125" style="69" customWidth="1"/>
    <col min="3" max="3" width="37.85546875" style="83" customWidth="1"/>
    <col min="4" max="4" width="10.7109375" style="69" customWidth="1"/>
    <col min="5" max="5" width="14.7109375" style="69" customWidth="1"/>
    <col min="6" max="7" width="9.140625" style="69"/>
    <col min="8" max="8" width="5.7109375" style="69" customWidth="1"/>
    <col min="9" max="9" width="25.28515625" style="69" customWidth="1"/>
    <col min="10" max="10" width="26.7109375" style="69" customWidth="1"/>
    <col min="11" max="11" width="9.140625" style="69"/>
    <col min="12" max="12" width="21" style="69" customWidth="1"/>
    <col min="13" max="13" width="27.5703125" style="69" customWidth="1"/>
    <col min="14" max="16384" width="9.140625" style="69"/>
  </cols>
  <sheetData>
    <row r="1" spans="1:16">
      <c r="A1" s="163" t="s">
        <v>163</v>
      </c>
      <c r="B1" s="163"/>
      <c r="C1" s="163"/>
      <c r="D1" s="163"/>
      <c r="E1" s="163"/>
      <c r="I1" s="70"/>
      <c r="J1" s="86" t="s">
        <v>164</v>
      </c>
      <c r="K1" s="71"/>
      <c r="L1" s="72"/>
    </row>
    <row r="2" spans="1:16">
      <c r="A2" s="73"/>
      <c r="B2" s="73"/>
      <c r="C2" s="74"/>
      <c r="D2" s="73"/>
      <c r="E2" s="73"/>
    </row>
    <row r="3" spans="1:16">
      <c r="A3" s="75"/>
      <c r="B3" s="76" t="s">
        <v>165</v>
      </c>
      <c r="C3" s="76" t="s">
        <v>166</v>
      </c>
      <c r="D3" s="76" t="s">
        <v>167</v>
      </c>
      <c r="E3" s="76" t="s">
        <v>168</v>
      </c>
      <c r="I3" s="77" t="s">
        <v>165</v>
      </c>
      <c r="J3" s="77" t="s">
        <v>166</v>
      </c>
      <c r="K3" s="77" t="s">
        <v>167</v>
      </c>
      <c r="L3" s="77" t="s">
        <v>165</v>
      </c>
      <c r="M3" s="77" t="s">
        <v>166</v>
      </c>
      <c r="N3" s="77" t="s">
        <v>167</v>
      </c>
      <c r="O3" s="77" t="s">
        <v>169</v>
      </c>
      <c r="P3" s="77" t="s">
        <v>170</v>
      </c>
    </row>
    <row r="4" spans="1:16">
      <c r="A4" s="75">
        <v>1</v>
      </c>
      <c r="B4" s="87" t="s">
        <v>4</v>
      </c>
      <c r="C4" s="88" t="s">
        <v>5</v>
      </c>
      <c r="D4" s="78">
        <v>1</v>
      </c>
      <c r="E4" s="78">
        <v>2011</v>
      </c>
      <c r="H4" s="69">
        <v>1</v>
      </c>
      <c r="I4" s="87" t="s">
        <v>4</v>
      </c>
      <c r="J4" s="88" t="s">
        <v>5</v>
      </c>
      <c r="K4" s="78">
        <v>1</v>
      </c>
      <c r="L4" s="87" t="s">
        <v>10</v>
      </c>
      <c r="M4" s="88" t="s">
        <v>5</v>
      </c>
      <c r="N4" s="90">
        <v>2</v>
      </c>
      <c r="O4" s="80">
        <f>SUM(K4+N4)</f>
        <v>3</v>
      </c>
      <c r="P4" s="77">
        <v>1</v>
      </c>
    </row>
    <row r="5" spans="1:16">
      <c r="A5" s="75">
        <v>2</v>
      </c>
      <c r="B5" s="87" t="s">
        <v>9</v>
      </c>
      <c r="C5" s="88" t="s">
        <v>7</v>
      </c>
      <c r="D5" s="78">
        <v>2</v>
      </c>
      <c r="E5" s="78">
        <v>2013</v>
      </c>
      <c r="H5" s="69">
        <v>2</v>
      </c>
      <c r="I5" s="87" t="s">
        <v>9</v>
      </c>
      <c r="J5" s="88" t="s">
        <v>7</v>
      </c>
      <c r="K5" s="78">
        <v>2</v>
      </c>
      <c r="L5" s="87" t="s">
        <v>18</v>
      </c>
      <c r="M5" s="88" t="s">
        <v>7</v>
      </c>
      <c r="N5" s="89">
        <v>5</v>
      </c>
      <c r="O5" s="80">
        <f t="shared" ref="O5:O14" si="0">SUM(K5+N5)</f>
        <v>7</v>
      </c>
      <c r="P5" s="77">
        <v>3</v>
      </c>
    </row>
    <row r="6" spans="1:16">
      <c r="A6" s="75">
        <v>3</v>
      </c>
      <c r="B6" s="87" t="s">
        <v>12</v>
      </c>
      <c r="C6" s="88" t="s">
        <v>7</v>
      </c>
      <c r="D6" s="78">
        <v>5</v>
      </c>
      <c r="E6" s="78">
        <v>2015</v>
      </c>
      <c r="H6" s="69">
        <v>3</v>
      </c>
      <c r="I6" s="87" t="s">
        <v>12</v>
      </c>
      <c r="J6" s="88" t="s">
        <v>7</v>
      </c>
      <c r="K6" s="78">
        <v>5</v>
      </c>
      <c r="L6" s="87" t="s">
        <v>6</v>
      </c>
      <c r="M6" s="88" t="s">
        <v>7</v>
      </c>
      <c r="N6" s="90">
        <v>1</v>
      </c>
      <c r="O6" s="80">
        <f t="shared" si="0"/>
        <v>6</v>
      </c>
      <c r="P6" s="77">
        <v>2</v>
      </c>
    </row>
    <row r="7" spans="1:16">
      <c r="A7" s="75">
        <v>4</v>
      </c>
      <c r="B7" s="87" t="s">
        <v>16</v>
      </c>
      <c r="C7" s="88" t="s">
        <v>17</v>
      </c>
      <c r="D7" s="78">
        <v>9</v>
      </c>
      <c r="E7" s="78">
        <v>2011</v>
      </c>
      <c r="H7" s="69">
        <v>4</v>
      </c>
      <c r="I7" s="87" t="s">
        <v>16</v>
      </c>
      <c r="J7" s="88" t="s">
        <v>17</v>
      </c>
      <c r="K7" s="78">
        <v>9</v>
      </c>
      <c r="L7" s="87" t="s">
        <v>24</v>
      </c>
      <c r="M7" s="88" t="s">
        <v>17</v>
      </c>
      <c r="N7" s="90">
        <v>9.5</v>
      </c>
      <c r="O7" s="80">
        <f t="shared" si="0"/>
        <v>18.5</v>
      </c>
      <c r="P7" s="77">
        <v>4</v>
      </c>
    </row>
    <row r="8" spans="1:16">
      <c r="A8" s="75">
        <v>5</v>
      </c>
      <c r="B8" s="87" t="s">
        <v>20</v>
      </c>
      <c r="C8" s="88" t="s">
        <v>7</v>
      </c>
      <c r="D8" s="78">
        <v>11</v>
      </c>
      <c r="E8" s="78">
        <v>2010</v>
      </c>
      <c r="H8" s="69">
        <v>5</v>
      </c>
      <c r="I8" s="87" t="s">
        <v>20</v>
      </c>
      <c r="J8" s="88" t="s">
        <v>7</v>
      </c>
      <c r="K8" s="78">
        <v>11</v>
      </c>
      <c r="L8" s="87" t="s">
        <v>29</v>
      </c>
      <c r="M8" s="88" t="s">
        <v>7</v>
      </c>
      <c r="N8" s="90">
        <v>13.5</v>
      </c>
      <c r="O8" s="80">
        <f t="shared" si="0"/>
        <v>24.5</v>
      </c>
      <c r="P8" s="77"/>
    </row>
    <row r="9" spans="1:16">
      <c r="A9" s="75">
        <v>6</v>
      </c>
      <c r="B9" s="87" t="s">
        <v>23</v>
      </c>
      <c r="C9" s="88" t="s">
        <v>7</v>
      </c>
      <c r="D9" s="78">
        <v>14</v>
      </c>
      <c r="E9" s="78">
        <v>2012</v>
      </c>
      <c r="H9" s="69">
        <v>6</v>
      </c>
      <c r="I9" s="87" t="s">
        <v>23</v>
      </c>
      <c r="J9" s="88" t="s">
        <v>7</v>
      </c>
      <c r="K9" s="78">
        <v>14</v>
      </c>
      <c r="L9" s="87" t="s">
        <v>21</v>
      </c>
      <c r="M9" s="88" t="s">
        <v>7</v>
      </c>
      <c r="N9" s="90">
        <v>8</v>
      </c>
      <c r="O9" s="80">
        <f t="shared" si="0"/>
        <v>22</v>
      </c>
      <c r="P9" s="77"/>
    </row>
    <row r="10" spans="1:16">
      <c r="A10" s="75">
        <v>7</v>
      </c>
      <c r="B10" s="87" t="s">
        <v>26</v>
      </c>
      <c r="C10" s="88" t="s">
        <v>17</v>
      </c>
      <c r="D10" s="78">
        <v>22.5</v>
      </c>
      <c r="E10" s="78">
        <v>2012</v>
      </c>
      <c r="H10" s="69">
        <v>7</v>
      </c>
      <c r="I10" s="87" t="s">
        <v>26</v>
      </c>
      <c r="J10" s="88" t="s">
        <v>17</v>
      </c>
      <c r="K10" s="78">
        <v>22.5</v>
      </c>
      <c r="L10" s="87" t="s">
        <v>27</v>
      </c>
      <c r="M10" s="88" t="s">
        <v>17</v>
      </c>
      <c r="N10" s="90">
        <v>11.5</v>
      </c>
      <c r="O10" s="80">
        <f t="shared" si="0"/>
        <v>34</v>
      </c>
      <c r="P10" s="77"/>
    </row>
    <row r="11" spans="1:16">
      <c r="A11" s="75"/>
      <c r="B11" s="87"/>
      <c r="C11" s="88"/>
      <c r="D11" s="78"/>
      <c r="E11" s="78"/>
      <c r="H11" s="69">
        <v>8</v>
      </c>
      <c r="I11" s="87"/>
      <c r="J11" s="88"/>
      <c r="K11" s="78"/>
      <c r="L11" s="87"/>
      <c r="M11" s="88"/>
      <c r="N11" s="78"/>
      <c r="O11" s="80">
        <f t="shared" si="0"/>
        <v>0</v>
      </c>
      <c r="P11" s="77"/>
    </row>
    <row r="12" spans="1:16">
      <c r="A12" s="75"/>
      <c r="B12" s="87"/>
      <c r="C12" s="88"/>
      <c r="D12" s="78"/>
      <c r="E12" s="78"/>
      <c r="I12" s="81"/>
      <c r="J12" s="79"/>
      <c r="K12" s="80"/>
      <c r="L12" s="81"/>
      <c r="M12" s="79"/>
      <c r="N12" s="80"/>
      <c r="O12" s="80">
        <f t="shared" si="0"/>
        <v>0</v>
      </c>
      <c r="P12" s="77"/>
    </row>
    <row r="13" spans="1:16">
      <c r="A13" s="75"/>
      <c r="B13" s="87"/>
      <c r="C13" s="93"/>
      <c r="D13" s="78"/>
      <c r="E13" s="78"/>
      <c r="I13" s="75"/>
      <c r="J13" s="79"/>
      <c r="K13" s="80"/>
      <c r="L13" s="75"/>
      <c r="M13" s="79"/>
      <c r="N13" s="80"/>
      <c r="O13" s="80">
        <f t="shared" si="0"/>
        <v>0</v>
      </c>
      <c r="P13" s="77"/>
    </row>
    <row r="14" spans="1:16">
      <c r="A14" s="75"/>
      <c r="B14" s="87"/>
      <c r="C14" s="88"/>
      <c r="D14" s="78"/>
      <c r="E14" s="78"/>
      <c r="I14" s="81"/>
      <c r="J14" s="79"/>
      <c r="K14" s="80"/>
      <c r="L14" s="75"/>
      <c r="M14" s="79"/>
      <c r="N14" s="80"/>
      <c r="O14" s="80">
        <f t="shared" si="0"/>
        <v>0</v>
      </c>
      <c r="P14" s="77"/>
    </row>
    <row r="15" spans="1:16">
      <c r="A15" s="73"/>
      <c r="B15" s="84"/>
      <c r="C15" s="82"/>
      <c r="D15" s="82"/>
      <c r="E15" s="82"/>
      <c r="J15" s="91"/>
      <c r="K15" s="92"/>
      <c r="L15" s="92"/>
    </row>
    <row r="16" spans="1:16">
      <c r="A16" s="163" t="s">
        <v>171</v>
      </c>
      <c r="B16" s="163"/>
      <c r="C16" s="163"/>
      <c r="D16" s="163"/>
      <c r="E16" s="163"/>
      <c r="J16" s="91"/>
      <c r="K16" s="92"/>
      <c r="L16" s="92"/>
    </row>
    <row r="17" spans="1:12">
      <c r="A17" s="73"/>
      <c r="B17" s="73"/>
      <c r="C17" s="74"/>
      <c r="D17" s="73"/>
      <c r="E17" s="73"/>
      <c r="J17" s="91"/>
      <c r="K17" s="92"/>
      <c r="L17" s="92"/>
    </row>
    <row r="18" spans="1:12">
      <c r="A18" s="75"/>
      <c r="B18" s="76" t="s">
        <v>165</v>
      </c>
      <c r="C18" s="76" t="s">
        <v>166</v>
      </c>
      <c r="D18" s="76" t="s">
        <v>172</v>
      </c>
      <c r="E18" s="76" t="s">
        <v>168</v>
      </c>
      <c r="F18" s="74"/>
      <c r="J18" s="91"/>
      <c r="K18" s="92"/>
      <c r="L18" s="92"/>
    </row>
    <row r="19" spans="1:12">
      <c r="A19" s="75">
        <v>1</v>
      </c>
      <c r="B19" s="87" t="s">
        <v>6</v>
      </c>
      <c r="C19" s="88" t="s">
        <v>7</v>
      </c>
      <c r="D19" s="90">
        <v>1</v>
      </c>
      <c r="E19" s="90">
        <v>2010</v>
      </c>
      <c r="F19" s="82"/>
      <c r="J19" s="91"/>
      <c r="K19" s="92"/>
      <c r="L19" s="92"/>
    </row>
    <row r="20" spans="1:12">
      <c r="A20" s="75">
        <v>2</v>
      </c>
      <c r="B20" s="87" t="s">
        <v>10</v>
      </c>
      <c r="C20" s="88" t="s">
        <v>5</v>
      </c>
      <c r="D20" s="90">
        <v>2</v>
      </c>
      <c r="E20" s="90">
        <v>2010</v>
      </c>
      <c r="F20" s="82"/>
      <c r="J20" s="91"/>
      <c r="K20" s="92"/>
      <c r="L20" s="92"/>
    </row>
    <row r="21" spans="1:12">
      <c r="A21" s="75">
        <v>3</v>
      </c>
      <c r="B21" s="87" t="s">
        <v>13</v>
      </c>
      <c r="C21" s="90" t="s">
        <v>14</v>
      </c>
      <c r="D21" s="90">
        <v>3</v>
      </c>
      <c r="E21" s="90">
        <v>2011</v>
      </c>
      <c r="F21" s="82"/>
      <c r="J21" s="91"/>
      <c r="K21" s="92"/>
      <c r="L21" s="92"/>
    </row>
    <row r="22" spans="1:12">
      <c r="A22" s="75">
        <v>4</v>
      </c>
      <c r="B22" s="87" t="s">
        <v>18</v>
      </c>
      <c r="C22" s="88" t="s">
        <v>7</v>
      </c>
      <c r="D22" s="89">
        <v>5</v>
      </c>
      <c r="E22" s="89">
        <v>2014</v>
      </c>
      <c r="F22" s="82"/>
      <c r="J22" s="91"/>
      <c r="K22" s="92"/>
      <c r="L22" s="92"/>
    </row>
    <row r="23" spans="1:12">
      <c r="A23" s="75">
        <v>5</v>
      </c>
      <c r="B23" s="87" t="s">
        <v>21</v>
      </c>
      <c r="C23" s="88" t="s">
        <v>7</v>
      </c>
      <c r="D23" s="90">
        <v>8</v>
      </c>
      <c r="E23" s="90">
        <v>2010</v>
      </c>
      <c r="F23" s="82"/>
      <c r="J23" s="91"/>
      <c r="K23" s="92"/>
      <c r="L23" s="92"/>
    </row>
    <row r="24" spans="1:12">
      <c r="A24" s="75">
        <v>6</v>
      </c>
      <c r="B24" s="87" t="s">
        <v>24</v>
      </c>
      <c r="C24" s="88" t="s">
        <v>17</v>
      </c>
      <c r="D24" s="90">
        <v>9.5</v>
      </c>
      <c r="E24" s="90">
        <v>2012</v>
      </c>
      <c r="F24" s="82"/>
      <c r="J24" s="91"/>
      <c r="K24" s="92"/>
      <c r="L24" s="92"/>
    </row>
    <row r="25" spans="1:12">
      <c r="A25" s="75">
        <v>7</v>
      </c>
      <c r="B25" s="87" t="s">
        <v>27</v>
      </c>
      <c r="C25" s="88" t="s">
        <v>17</v>
      </c>
      <c r="D25" s="90">
        <v>11.5</v>
      </c>
      <c r="E25" s="90">
        <v>2013</v>
      </c>
      <c r="F25" s="82"/>
      <c r="J25" s="91"/>
      <c r="K25" s="92"/>
      <c r="L25" s="92"/>
    </row>
    <row r="26" spans="1:12">
      <c r="A26" s="75">
        <v>8</v>
      </c>
      <c r="B26" s="87" t="s">
        <v>29</v>
      </c>
      <c r="C26" s="88" t="s">
        <v>7</v>
      </c>
      <c r="D26" s="90">
        <v>13.5</v>
      </c>
      <c r="E26" s="90">
        <v>2012</v>
      </c>
      <c r="F26" s="82"/>
      <c r="J26" s="91"/>
      <c r="K26" s="92"/>
      <c r="L26" s="92"/>
    </row>
    <row r="27" spans="1:12">
      <c r="A27" s="75"/>
      <c r="B27" s="87"/>
      <c r="C27" s="88"/>
      <c r="D27" s="90"/>
      <c r="E27" s="90"/>
      <c r="F27" s="82"/>
      <c r="I27" s="91"/>
      <c r="J27" s="91"/>
      <c r="K27" s="92"/>
      <c r="L27" s="92"/>
    </row>
    <row r="28" spans="1:12">
      <c r="A28" s="75"/>
      <c r="B28" s="87"/>
      <c r="C28" s="88"/>
      <c r="D28" s="90"/>
      <c r="E28" s="90"/>
      <c r="F28" s="82"/>
      <c r="I28" s="91"/>
      <c r="J28" s="91"/>
      <c r="K28" s="92"/>
      <c r="L28" s="92"/>
    </row>
    <row r="29" spans="1:12">
      <c r="A29" s="75"/>
      <c r="B29" s="87"/>
      <c r="C29" s="88"/>
      <c r="D29" s="90"/>
      <c r="E29" s="90"/>
      <c r="F29" s="82"/>
      <c r="I29" s="91"/>
      <c r="J29" s="91"/>
      <c r="K29" s="92"/>
      <c r="L29" s="92"/>
    </row>
    <row r="30" spans="1:12">
      <c r="A30" s="75"/>
      <c r="B30" s="87"/>
      <c r="C30" s="88"/>
      <c r="D30" s="89"/>
      <c r="E30" s="89"/>
      <c r="F30" s="82"/>
      <c r="I30" s="91"/>
      <c r="J30" s="91"/>
      <c r="K30" s="92"/>
      <c r="L30" s="92"/>
    </row>
    <row r="31" spans="1:12">
      <c r="A31" s="75"/>
      <c r="B31" s="87"/>
      <c r="C31" s="88"/>
      <c r="D31" s="89"/>
      <c r="E31" s="89"/>
      <c r="F31" s="82"/>
      <c r="I31" s="91"/>
      <c r="J31" s="91"/>
      <c r="K31" s="92"/>
      <c r="L31" s="92"/>
    </row>
    <row r="32" spans="1:12">
      <c r="A32" s="75"/>
      <c r="B32" s="87"/>
      <c r="C32" s="88"/>
      <c r="D32" s="89"/>
      <c r="E32" s="89"/>
      <c r="F32" s="82"/>
      <c r="I32" s="91"/>
      <c r="J32" s="91"/>
      <c r="K32" s="92"/>
      <c r="L32" s="92"/>
    </row>
    <row r="33" spans="1:6">
      <c r="A33" s="75"/>
      <c r="B33" s="80"/>
      <c r="C33" s="77"/>
      <c r="D33" s="80"/>
      <c r="E33" s="80"/>
      <c r="F33" s="82"/>
    </row>
    <row r="34" spans="1:6">
      <c r="A34" s="75"/>
      <c r="B34" s="75"/>
      <c r="C34" s="79"/>
      <c r="D34" s="79"/>
      <c r="E34" s="79"/>
      <c r="F34" s="82"/>
    </row>
    <row r="35" spans="1:6">
      <c r="A35" s="75"/>
      <c r="B35" s="81"/>
      <c r="C35" s="79"/>
      <c r="D35" s="79"/>
      <c r="E35" s="76"/>
      <c r="F35" s="74"/>
    </row>
    <row r="36" spans="1:6">
      <c r="A36" s="75"/>
      <c r="B36" s="81"/>
      <c r="C36" s="79"/>
      <c r="D36" s="79"/>
      <c r="E36" s="79"/>
      <c r="F36" s="82"/>
    </row>
    <row r="37" spans="1:6">
      <c r="A37" s="75"/>
      <c r="B37" s="75"/>
      <c r="C37" s="79"/>
      <c r="D37" s="79"/>
      <c r="E37" s="79"/>
      <c r="F37" s="82"/>
    </row>
    <row r="38" spans="1:6">
      <c r="A38" s="75"/>
      <c r="B38" s="81"/>
      <c r="C38" s="79"/>
      <c r="D38" s="79"/>
      <c r="E38" s="79"/>
      <c r="F38" s="82"/>
    </row>
    <row r="39" spans="1:6">
      <c r="A39" s="73"/>
      <c r="B39" s="84"/>
      <c r="C39" s="82"/>
      <c r="D39" s="82"/>
      <c r="E39" s="82"/>
    </row>
    <row r="40" spans="1:6">
      <c r="A40" s="73"/>
      <c r="B40" s="84"/>
      <c r="C40" s="82"/>
      <c r="D40" s="82"/>
      <c r="E40" s="82"/>
    </row>
    <row r="41" spans="1:6">
      <c r="A41" s="73"/>
      <c r="B41" s="84"/>
      <c r="C41" s="82"/>
      <c r="D41" s="82"/>
      <c r="E41" s="82"/>
    </row>
    <row r="42" spans="1:6">
      <c r="A42" s="73"/>
      <c r="B42" s="84"/>
      <c r="C42" s="82"/>
      <c r="D42" s="82"/>
      <c r="E42" s="82"/>
    </row>
    <row r="43" spans="1:6">
      <c r="A43" s="73"/>
      <c r="B43" s="84"/>
      <c r="C43" s="82"/>
      <c r="D43" s="82"/>
      <c r="E43" s="82"/>
    </row>
    <row r="44" spans="1:6">
      <c r="A44" s="73"/>
      <c r="B44" s="84"/>
      <c r="C44" s="82"/>
      <c r="D44" s="82"/>
      <c r="E44" s="82"/>
    </row>
    <row r="45" spans="1:6">
      <c r="A45" s="73"/>
      <c r="B45" s="84"/>
      <c r="C45" s="82"/>
      <c r="D45" s="82"/>
      <c r="E45" s="82"/>
    </row>
    <row r="46" spans="1:6">
      <c r="A46" s="73"/>
      <c r="B46" s="84"/>
      <c r="C46" s="82"/>
      <c r="D46" s="82"/>
      <c r="E46" s="82"/>
    </row>
    <row r="47" spans="1:6">
      <c r="A47" s="73"/>
      <c r="B47" s="84"/>
      <c r="C47" s="82"/>
      <c r="D47" s="82"/>
      <c r="E47" s="82"/>
    </row>
    <row r="48" spans="1:6">
      <c r="A48" s="73"/>
      <c r="B48" s="84"/>
      <c r="C48" s="82"/>
      <c r="D48" s="82"/>
      <c r="E48" s="82"/>
    </row>
    <row r="49" spans="1:5">
      <c r="A49" s="73"/>
      <c r="B49" s="84"/>
      <c r="C49" s="82"/>
      <c r="D49" s="82"/>
      <c r="E49" s="82"/>
    </row>
    <row r="50" spans="1:5">
      <c r="A50" s="73"/>
      <c r="B50" s="84"/>
      <c r="C50" s="82"/>
      <c r="D50" s="82"/>
      <c r="E50" s="82"/>
    </row>
    <row r="51" spans="1:5">
      <c r="A51" s="73"/>
      <c r="B51" s="84"/>
      <c r="C51" s="82"/>
      <c r="D51" s="82"/>
      <c r="E51" s="82"/>
    </row>
    <row r="52" spans="1:5">
      <c r="A52" s="73"/>
      <c r="B52" s="84"/>
      <c r="C52" s="82"/>
      <c r="D52" s="82"/>
      <c r="E52" s="82"/>
    </row>
    <row r="53" spans="1:5">
      <c r="A53" s="73"/>
      <c r="B53" s="84"/>
      <c r="C53" s="82"/>
      <c r="D53" s="82"/>
      <c r="E53" s="82"/>
    </row>
    <row r="54" spans="1:5">
      <c r="A54" s="73"/>
      <c r="B54" s="84"/>
      <c r="C54" s="82"/>
      <c r="D54" s="82"/>
      <c r="E54" s="82"/>
    </row>
    <row r="55" spans="1:5">
      <c r="A55" s="73"/>
      <c r="B55" s="84"/>
      <c r="C55" s="82"/>
      <c r="D55" s="82"/>
      <c r="E55" s="82"/>
    </row>
    <row r="56" spans="1:5">
      <c r="A56" s="73"/>
      <c r="B56" s="84"/>
      <c r="C56" s="82"/>
      <c r="D56" s="82"/>
      <c r="E56" s="82"/>
    </row>
    <row r="57" spans="1:5">
      <c r="A57" s="73"/>
      <c r="B57" s="84"/>
      <c r="C57" s="82"/>
      <c r="D57" s="82"/>
      <c r="E57" s="82"/>
    </row>
    <row r="58" spans="1:5">
      <c r="A58" s="73"/>
      <c r="B58" s="84"/>
      <c r="C58" s="82"/>
      <c r="D58" s="82"/>
      <c r="E58" s="82"/>
    </row>
    <row r="62" spans="1:5">
      <c r="B62" s="73"/>
      <c r="C62" s="82"/>
      <c r="D62" s="85"/>
      <c r="E62" s="82"/>
    </row>
    <row r="63" spans="1:5">
      <c r="B63" s="73"/>
      <c r="C63" s="82"/>
      <c r="D63" s="82"/>
      <c r="E63" s="82"/>
    </row>
    <row r="64" spans="1:5">
      <c r="B64" s="73"/>
      <c r="C64" s="82"/>
      <c r="D64" s="82"/>
      <c r="E64" s="82"/>
    </row>
    <row r="65" spans="2:5">
      <c r="B65" s="84"/>
      <c r="C65" s="82"/>
      <c r="D65" s="82"/>
      <c r="E65" s="82"/>
    </row>
    <row r="66" spans="2:5">
      <c r="B66" s="84"/>
      <c r="C66" s="82"/>
      <c r="D66" s="82"/>
      <c r="E66" s="82"/>
    </row>
    <row r="67" spans="2:5">
      <c r="B67" s="84"/>
      <c r="C67" s="82"/>
      <c r="D67" s="82"/>
      <c r="E67" s="82"/>
    </row>
    <row r="68" spans="2:5">
      <c r="B68" s="84"/>
      <c r="C68" s="82"/>
      <c r="D68" s="82"/>
      <c r="E68" s="82"/>
    </row>
    <row r="69" spans="2:5">
      <c r="B69" s="73"/>
      <c r="C69" s="82"/>
      <c r="D69" s="82"/>
      <c r="E69" s="82"/>
    </row>
    <row r="70" spans="2:5">
      <c r="B70" s="84"/>
      <c r="C70" s="82"/>
      <c r="D70" s="82"/>
      <c r="E70" s="82"/>
    </row>
    <row r="71" spans="2:5">
      <c r="B71" s="84"/>
      <c r="C71" s="82"/>
      <c r="D71" s="82"/>
      <c r="E71" s="82"/>
    </row>
    <row r="72" spans="2:5">
      <c r="B72" s="84"/>
      <c r="C72" s="82"/>
      <c r="D72" s="82"/>
      <c r="E72" s="82"/>
    </row>
    <row r="73" spans="2:5">
      <c r="B73" s="84"/>
      <c r="C73" s="82"/>
      <c r="D73" s="82"/>
      <c r="E73" s="82"/>
    </row>
    <row r="74" spans="2:5">
      <c r="B74" s="84"/>
      <c r="C74" s="82"/>
      <c r="D74" s="82"/>
      <c r="E74" s="82"/>
    </row>
    <row r="75" spans="2:5">
      <c r="B75" s="73"/>
      <c r="C75" s="82"/>
      <c r="D75" s="82"/>
      <c r="E75" s="82"/>
    </row>
    <row r="76" spans="2:5">
      <c r="B76" s="73"/>
      <c r="C76" s="82"/>
      <c r="D76" s="82"/>
      <c r="E76" s="82"/>
    </row>
    <row r="77" spans="2:5">
      <c r="B77" s="84"/>
      <c r="C77" s="82"/>
      <c r="D77" s="82"/>
      <c r="E77" s="82"/>
    </row>
    <row r="78" spans="2:5">
      <c r="B78" s="84"/>
      <c r="C78" s="82"/>
      <c r="D78" s="82"/>
      <c r="E78" s="82"/>
    </row>
    <row r="79" spans="2:5">
      <c r="B79" s="84"/>
      <c r="C79" s="82"/>
      <c r="D79" s="82"/>
      <c r="E79" s="82"/>
    </row>
    <row r="80" spans="2:5">
      <c r="B80" s="73"/>
      <c r="C80" s="82"/>
      <c r="D80" s="82"/>
      <c r="E80" s="82"/>
    </row>
    <row r="81" spans="2:5">
      <c r="B81" s="73"/>
      <c r="C81" s="82"/>
      <c r="D81" s="82"/>
      <c r="E81" s="82"/>
    </row>
    <row r="82" spans="2:5">
      <c r="B82" s="84"/>
      <c r="C82" s="82"/>
      <c r="D82" s="82"/>
      <c r="E82" s="82"/>
    </row>
    <row r="83" spans="2:5">
      <c r="B83" s="84"/>
      <c r="C83" s="82"/>
      <c r="D83" s="82"/>
      <c r="E83" s="82"/>
    </row>
    <row r="84" spans="2:5">
      <c r="B84" s="84"/>
      <c r="C84" s="82"/>
      <c r="D84" s="82"/>
      <c r="E84" s="82"/>
    </row>
    <row r="85" spans="2:5">
      <c r="B85" s="84"/>
      <c r="C85" s="82"/>
      <c r="D85" s="82"/>
      <c r="E85" s="82"/>
    </row>
    <row r="86" spans="2:5">
      <c r="B86" s="84"/>
      <c r="C86" s="82"/>
      <c r="D86" s="82"/>
      <c r="E86" s="82"/>
    </row>
    <row r="87" spans="2:5">
      <c r="B87" s="84"/>
      <c r="C87" s="82"/>
      <c r="D87" s="82"/>
      <c r="E87" s="82"/>
    </row>
    <row r="90" spans="2:5">
      <c r="B90" s="73"/>
      <c r="C90" s="82"/>
      <c r="D90" s="85"/>
      <c r="E90" s="82"/>
    </row>
    <row r="91" spans="2:5">
      <c r="B91" s="73"/>
      <c r="C91" s="82"/>
      <c r="D91" s="82"/>
      <c r="E91" s="82"/>
    </row>
    <row r="92" spans="2:5">
      <c r="B92" s="84"/>
      <c r="C92" s="82"/>
      <c r="D92" s="82"/>
      <c r="E92" s="82"/>
    </row>
    <row r="93" spans="2:5">
      <c r="B93" s="84"/>
      <c r="C93" s="82"/>
      <c r="D93" s="82"/>
      <c r="E93" s="82"/>
    </row>
    <row r="94" spans="2:5">
      <c r="B94" s="84"/>
      <c r="C94" s="82"/>
      <c r="D94" s="82"/>
      <c r="E94" s="82"/>
    </row>
    <row r="95" spans="2:5">
      <c r="B95" s="84"/>
      <c r="C95" s="82"/>
      <c r="D95" s="82"/>
      <c r="E95" s="82"/>
    </row>
    <row r="96" spans="2:5">
      <c r="B96" s="84"/>
      <c r="C96" s="82"/>
      <c r="D96" s="82"/>
      <c r="E96" s="82"/>
    </row>
    <row r="97" spans="2:5">
      <c r="B97" s="73"/>
      <c r="C97" s="82"/>
      <c r="D97" s="82"/>
      <c r="E97" s="82"/>
    </row>
    <row r="98" spans="2:5">
      <c r="B98" s="73"/>
      <c r="C98" s="82"/>
      <c r="D98" s="82"/>
      <c r="E98" s="82"/>
    </row>
    <row r="99" spans="2:5">
      <c r="B99" s="73"/>
      <c r="C99" s="82"/>
      <c r="D99" s="82"/>
      <c r="E99" s="82"/>
    </row>
    <row r="100" spans="2:5">
      <c r="B100" s="84"/>
      <c r="C100" s="82"/>
      <c r="D100" s="82"/>
      <c r="E100" s="82"/>
    </row>
    <row r="101" spans="2:5">
      <c r="B101" s="73"/>
      <c r="C101" s="82"/>
      <c r="D101" s="82"/>
      <c r="E101" s="82"/>
    </row>
    <row r="102" spans="2:5">
      <c r="B102" s="73"/>
      <c r="C102" s="82"/>
      <c r="D102" s="82"/>
      <c r="E102" s="82"/>
    </row>
    <row r="103" spans="2:5">
      <c r="B103" s="84"/>
      <c r="C103" s="82"/>
      <c r="D103" s="82"/>
      <c r="E103" s="82"/>
    </row>
  </sheetData>
  <mergeCells count="2">
    <mergeCell ref="A1:E1"/>
    <mergeCell ref="A16:E16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Denisa Stellnerová</cp:lastModifiedBy>
  <cp:revision/>
  <dcterms:created xsi:type="dcterms:W3CDTF">2006-09-16T00:00:00Z</dcterms:created>
  <dcterms:modified xsi:type="dcterms:W3CDTF">2024-09-17T19:32:43Z</dcterms:modified>
  <cp:category/>
  <cp:contentStatus/>
</cp:coreProperties>
</file>